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ch\Desktop\"/>
    </mc:Choice>
  </mc:AlternateContent>
  <bookViews>
    <workbookView xWindow="0" yWindow="0" windowWidth="19200" windowHeight="7488" tabRatio="825" activeTab="1"/>
  </bookViews>
  <sheets>
    <sheet name="December 2025" sheetId="118" r:id="rId1"/>
    <sheet name="Januar 2026" sheetId="121" r:id="rId2"/>
    <sheet name="Februar 2026" sheetId="122" r:id="rId3"/>
    <sheet name="Marts 2026" sheetId="123" r:id="rId4"/>
    <sheet name="April 2026" sheetId="124" r:id="rId5"/>
    <sheet name="Maj 2026" sheetId="125" r:id="rId6"/>
    <sheet name="Juni 2026" sheetId="126" r:id="rId7"/>
    <sheet name="Juli 2026" sheetId="127" r:id="rId8"/>
    <sheet name="August 2026" sheetId="128" r:id="rId9"/>
    <sheet name="September 2026" sheetId="129" r:id="rId10"/>
    <sheet name="Oktober 2026" sheetId="130" r:id="rId11"/>
    <sheet name="November 2026" sheetId="131" r:id="rId12"/>
    <sheet name="&quot;År til dato&quot;" sheetId="132" r:id="rId13"/>
  </sheets>
  <calcPr calcId="162913"/>
</workbook>
</file>

<file path=xl/calcChain.xml><?xml version="1.0" encoding="utf-8"?>
<calcChain xmlns="http://schemas.openxmlformats.org/spreadsheetml/2006/main">
  <c r="D100" i="132" l="1"/>
  <c r="C100" i="132"/>
  <c r="E100" i="132"/>
  <c r="C100" i="121" l="1"/>
  <c r="D100" i="121"/>
  <c r="E100" i="121"/>
  <c r="C100" i="118" l="1"/>
  <c r="D100" i="118"/>
  <c r="E100" i="118"/>
</calcChain>
</file>

<file path=xl/sharedStrings.xml><?xml version="1.0" encoding="utf-8"?>
<sst xmlns="http://schemas.openxmlformats.org/spreadsheetml/2006/main" count="597" uniqueCount="200">
  <si>
    <t>DK-737600</t>
  </si>
  <si>
    <t>Brønderslev</t>
  </si>
  <si>
    <t>DK-742000</t>
  </si>
  <si>
    <t>DK-740000</t>
  </si>
  <si>
    <t>DK-715300</t>
  </si>
  <si>
    <t>DK-781000</t>
  </si>
  <si>
    <t>DK-732000</t>
  </si>
  <si>
    <t>DK-725000</t>
  </si>
  <si>
    <t>DK-751000</t>
  </si>
  <si>
    <t>DK-765700</t>
  </si>
  <si>
    <t>DK-721900</t>
  </si>
  <si>
    <t>DK-786000</t>
  </si>
  <si>
    <t>DK-761500</t>
  </si>
  <si>
    <t>DK-716700</t>
  </si>
  <si>
    <t>DK-722300</t>
  </si>
  <si>
    <t>DK-736000</t>
  </si>
  <si>
    <t>DK-773000</t>
  </si>
  <si>
    <t>DK-726500</t>
  </si>
  <si>
    <t>DK-774000</t>
  </si>
  <si>
    <t>DK-778700</t>
  </si>
  <si>
    <t>DK-763000</t>
  </si>
  <si>
    <t>DK-758000</t>
  </si>
  <si>
    <t>DK-757300</t>
  </si>
  <si>
    <t>DK-781300</t>
  </si>
  <si>
    <t>DK-782500</t>
  </si>
  <si>
    <t>DK-784600</t>
  </si>
  <si>
    <t>DK-777300</t>
  </si>
  <si>
    <t>DK-784000</t>
  </si>
  <si>
    <t>DK-782000</t>
  </si>
  <si>
    <t>DK-785100</t>
  </si>
  <si>
    <t>DK-715100</t>
  </si>
  <si>
    <t>DK-727000</t>
  </si>
  <si>
    <t>DK-710100</t>
  </si>
  <si>
    <t>DK-733600</t>
  </si>
  <si>
    <t>DK-739000</t>
  </si>
  <si>
    <t>DK-746100</t>
  </si>
  <si>
    <t>DK-715700</t>
  </si>
  <si>
    <t>DK-757500</t>
  </si>
  <si>
    <t>DK-747900</t>
  </si>
  <si>
    <t>DK-721700</t>
  </si>
  <si>
    <t>DK-777900</t>
  </si>
  <si>
    <t>DK-762100</t>
  </si>
  <si>
    <t>DK-771000</t>
  </si>
  <si>
    <t>DK-716300</t>
  </si>
  <si>
    <t>DK-737000</t>
  </si>
  <si>
    <t>DK-776000</t>
  </si>
  <si>
    <t>DK-717300</t>
  </si>
  <si>
    <t>DK-725900</t>
  </si>
  <si>
    <t>DK-721000</t>
  </si>
  <si>
    <t>DK-716500</t>
  </si>
  <si>
    <t>DK-772700</t>
  </si>
  <si>
    <t>DK-753000</t>
  </si>
  <si>
    <t>DK-741000</t>
  </si>
  <si>
    <t>DK-718500</t>
  </si>
  <si>
    <t>DK-779100</t>
  </si>
  <si>
    <t>DK-770600</t>
  </si>
  <si>
    <t>DK-749200</t>
  </si>
  <si>
    <t>DK-720100</t>
  </si>
  <si>
    <t>DK-730600</t>
  </si>
  <si>
    <t>DK-726000</t>
  </si>
  <si>
    <t>DK-715500</t>
  </si>
  <si>
    <t>DK-775600</t>
  </si>
  <si>
    <t>DK-766100</t>
  </si>
  <si>
    <t>DK-731600</t>
  </si>
  <si>
    <t>DK-723000</t>
  </si>
  <si>
    <t>DK-745000</t>
  </si>
  <si>
    <t>DK-718300</t>
  </si>
  <si>
    <t>DK-717500</t>
  </si>
  <si>
    <t>DK-767100</t>
  </si>
  <si>
    <t>DK-715900</t>
  </si>
  <si>
    <t>DK-756100</t>
  </si>
  <si>
    <t>DK-716100</t>
  </si>
  <si>
    <t>DK-766500</t>
  </si>
  <si>
    <t>DK-770700</t>
  </si>
  <si>
    <t>DK-755000</t>
  </si>
  <si>
    <t>DK-716900</t>
  </si>
  <si>
    <t>DK-732900</t>
  </si>
  <si>
    <t>DK-719000</t>
  </si>
  <si>
    <t>DK-732600</t>
  </si>
  <si>
    <t>DK-735000</t>
  </si>
  <si>
    <t>DK-725300</t>
  </si>
  <si>
    <t>DK-760700</t>
  </si>
  <si>
    <t>DK-774100</t>
  </si>
  <si>
    <t>DK-748200</t>
  </si>
  <si>
    <t>Nordfyn</t>
  </si>
  <si>
    <t>DK-748000</t>
  </si>
  <si>
    <t>DK-776600</t>
  </si>
  <si>
    <t>DK-734000</t>
  </si>
  <si>
    <t>DK-724000</t>
  </si>
  <si>
    <t>DK-784900</t>
  </si>
  <si>
    <t>DK-718700</t>
  </si>
  <si>
    <t>DK-744000</t>
  </si>
  <si>
    <t>DK-726900</t>
  </si>
  <si>
    <t>DK-714700</t>
  </si>
  <si>
    <t>DK-775100</t>
  </si>
  <si>
    <t>Hovedbibliotek</t>
  </si>
  <si>
    <t>Biblioteksnummer</t>
  </si>
  <si>
    <t>I alt</t>
  </si>
  <si>
    <t>DK-774600</t>
  </si>
  <si>
    <t>DK-743000</t>
  </si>
  <si>
    <t>DK-733000</t>
  </si>
  <si>
    <t>Albertslund</t>
  </si>
  <si>
    <t xml:space="preserve">Allerød </t>
  </si>
  <si>
    <t xml:space="preserve">Assens </t>
  </si>
  <si>
    <t xml:space="preserve">Ballerup </t>
  </si>
  <si>
    <t xml:space="preserve">Billund </t>
  </si>
  <si>
    <t>Bornholm (incl. Christiansø)</t>
  </si>
  <si>
    <t xml:space="preserve">Brøndby </t>
  </si>
  <si>
    <t xml:space="preserve">Dragør </t>
  </si>
  <si>
    <t>Egedal</t>
  </si>
  <si>
    <t>Esbjerg + Fanø</t>
  </si>
  <si>
    <t xml:space="preserve">Favrskov </t>
  </si>
  <si>
    <t xml:space="preserve">Faxe </t>
  </si>
  <si>
    <t xml:space="preserve">Fredensborg </t>
  </si>
  <si>
    <t xml:space="preserve">Fredericia </t>
  </si>
  <si>
    <t xml:space="preserve">Frederiksberg </t>
  </si>
  <si>
    <t xml:space="preserve">Frederikshavn </t>
  </si>
  <si>
    <t xml:space="preserve">Frederikssund </t>
  </si>
  <si>
    <t xml:space="preserve">Furesø </t>
  </si>
  <si>
    <t xml:space="preserve">Faaborg-Midtfyn </t>
  </si>
  <si>
    <t xml:space="preserve">Gentofte </t>
  </si>
  <si>
    <t xml:space="preserve">Gladsaxe </t>
  </si>
  <si>
    <t xml:space="preserve">Glostrup </t>
  </si>
  <si>
    <t xml:space="preserve">Greve </t>
  </si>
  <si>
    <t xml:space="preserve">Gribskov </t>
  </si>
  <si>
    <t xml:space="preserve">Guldborgsund </t>
  </si>
  <si>
    <t xml:space="preserve">Haderslev </t>
  </si>
  <si>
    <t xml:space="preserve">Halsnæs </t>
  </si>
  <si>
    <t xml:space="preserve">Hedensted </t>
  </si>
  <si>
    <t xml:space="preserve">Helsingør </t>
  </si>
  <si>
    <t xml:space="preserve">Herlev </t>
  </si>
  <si>
    <t xml:space="preserve">Herning </t>
  </si>
  <si>
    <t xml:space="preserve">Hillerød </t>
  </si>
  <si>
    <t xml:space="preserve">Hjørring </t>
  </si>
  <si>
    <t xml:space="preserve">Holbæk </t>
  </si>
  <si>
    <t xml:space="preserve">Holstebro </t>
  </si>
  <si>
    <t xml:space="preserve">Horsens </t>
  </si>
  <si>
    <t xml:space="preserve">Hvidovre </t>
  </si>
  <si>
    <t xml:space="preserve">Høje-Taastrup </t>
  </si>
  <si>
    <t xml:space="preserve">Hørsholm </t>
  </si>
  <si>
    <t xml:space="preserve">Ikast-Brande </t>
  </si>
  <si>
    <t xml:space="preserve">Ishøj </t>
  </si>
  <si>
    <t xml:space="preserve">Jammerbugt </t>
  </si>
  <si>
    <t xml:space="preserve">Kalundborg </t>
  </si>
  <si>
    <t xml:space="preserve">Kerteminde </t>
  </si>
  <si>
    <t xml:space="preserve">Kolding </t>
  </si>
  <si>
    <t>København</t>
  </si>
  <si>
    <t xml:space="preserve">Køge </t>
  </si>
  <si>
    <t xml:space="preserve">Langeland </t>
  </si>
  <si>
    <t xml:space="preserve">Lejre </t>
  </si>
  <si>
    <t xml:space="preserve">Lemvig </t>
  </si>
  <si>
    <t xml:space="preserve">Lolland </t>
  </si>
  <si>
    <t xml:space="preserve">Lyngby-Taarbæk </t>
  </si>
  <si>
    <t xml:space="preserve">Læsø </t>
  </si>
  <si>
    <t xml:space="preserve">Mariagerfjord </t>
  </si>
  <si>
    <t xml:space="preserve">Middelfart </t>
  </si>
  <si>
    <t xml:space="preserve">Morsø </t>
  </si>
  <si>
    <t xml:space="preserve">Norddjurs </t>
  </si>
  <si>
    <t xml:space="preserve">Nyborg </t>
  </si>
  <si>
    <t xml:space="preserve">Næstved </t>
  </si>
  <si>
    <t xml:space="preserve">Odder </t>
  </si>
  <si>
    <t xml:space="preserve">Odense </t>
  </si>
  <si>
    <t xml:space="preserve">Odsherred </t>
  </si>
  <si>
    <t xml:space="preserve">Randers </t>
  </si>
  <si>
    <t xml:space="preserve">Rebild </t>
  </si>
  <si>
    <t xml:space="preserve">Ringkøbing-Skjern </t>
  </si>
  <si>
    <t xml:space="preserve">Ringsted </t>
  </si>
  <si>
    <t xml:space="preserve">Roskilde </t>
  </si>
  <si>
    <t xml:space="preserve">Rudersdal </t>
  </si>
  <si>
    <t xml:space="preserve">Rødovre </t>
  </si>
  <si>
    <t xml:space="preserve">Samsø </t>
  </si>
  <si>
    <t xml:space="preserve">Silkeborg </t>
  </si>
  <si>
    <t xml:space="preserve">Skanderborg </t>
  </si>
  <si>
    <t xml:space="preserve">Skive </t>
  </si>
  <si>
    <t xml:space="preserve">Slagelse </t>
  </si>
  <si>
    <t xml:space="preserve">Solrød </t>
  </si>
  <si>
    <t xml:space="preserve">Sorø </t>
  </si>
  <si>
    <t xml:space="preserve">Stevns </t>
  </si>
  <si>
    <t xml:space="preserve">Struer </t>
  </si>
  <si>
    <t xml:space="preserve">Svendborg </t>
  </si>
  <si>
    <t>Syddjurs</t>
  </si>
  <si>
    <t xml:space="preserve">Thisted </t>
  </si>
  <si>
    <t xml:space="preserve">Tønder </t>
  </si>
  <si>
    <t xml:space="preserve">Tårnby </t>
  </si>
  <si>
    <t xml:space="preserve">Vallensbæk </t>
  </si>
  <si>
    <t xml:space="preserve">Varde </t>
  </si>
  <si>
    <t xml:space="preserve">Vejen </t>
  </si>
  <si>
    <t xml:space="preserve">Vejle </t>
  </si>
  <si>
    <t xml:space="preserve">Vesthimmerland </t>
  </si>
  <si>
    <t xml:space="preserve">Viborg </t>
  </si>
  <si>
    <t xml:space="preserve">Vordingborg </t>
  </si>
  <si>
    <t xml:space="preserve">Ærø </t>
  </si>
  <si>
    <t xml:space="preserve">Aabenraa </t>
  </si>
  <si>
    <t xml:space="preserve">Aalborg </t>
  </si>
  <si>
    <t xml:space="preserve">Århus </t>
  </si>
  <si>
    <t>Digital Artikelservice statistik 'år til dato'</t>
  </si>
  <si>
    <t>Lokalt CMS</t>
  </si>
  <si>
    <t>Bibliotek.dk</t>
  </si>
  <si>
    <t>Digital Artikelservice statistik december 2025</t>
  </si>
  <si>
    <t>Digital Artikelservice statistik januar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</si>
</sst>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Fill="1"/>
    <xf numFmtId="0" fontId="16" fillId="0" borderId="0" xfId="0" applyFont="1" applyFill="1"/>
    <xf numFmtId="0" fontId="18" fillId="0" borderId="0" xfId="5" applyFont="1"/>
    <xf numFmtId="0" fontId="18" fillId="0" borderId="0" xfId="5" applyFont="1" applyFill="1"/>
    <xf numFmtId="3" fontId="0" fillId="0" borderId="0" xfId="0" applyNumberFormat="1" applyFill="1"/>
    <xf numFmtId="3" fontId="16" fillId="0" borderId="0" xfId="0" applyNumberFormat="1" applyFont="1" applyFill="1"/>
  </cellXfs>
  <cellStyles count="42">
    <cellStyle name="20 % - Farve1" xfId="19" builtinId="30" customBuiltin="1"/>
    <cellStyle name="20 % - Farve2" xfId="23" builtinId="34" customBuiltin="1"/>
    <cellStyle name="20 % - Farve3" xfId="27" builtinId="38" customBuiltin="1"/>
    <cellStyle name="20 % - Farve4" xfId="31" builtinId="42" customBuiltin="1"/>
    <cellStyle name="20 % - Farve5" xfId="35" builtinId="46" customBuiltin="1"/>
    <cellStyle name="20 % - Farve6" xfId="39" builtinId="50" customBuiltin="1"/>
    <cellStyle name="40 % - Farve1" xfId="20" builtinId="31" customBuiltin="1"/>
    <cellStyle name="40 % - Farve2" xfId="24" builtinId="35" customBuiltin="1"/>
    <cellStyle name="40 % - Farve3" xfId="28" builtinId="39" customBuiltin="1"/>
    <cellStyle name="40 % - Farve4" xfId="32" builtinId="43" customBuiltin="1"/>
    <cellStyle name="40 % - Farve5" xfId="36" builtinId="47" customBuiltin="1"/>
    <cellStyle name="40 % - Farve6" xfId="40" builtinId="51" customBuiltin="1"/>
    <cellStyle name="60 % - Farve1" xfId="21" builtinId="32" customBuiltin="1"/>
    <cellStyle name="60 % - Farve2" xfId="25" builtinId="36" customBuiltin="1"/>
    <cellStyle name="60 % - Farve3" xfId="29" builtinId="40" customBuiltin="1"/>
    <cellStyle name="60 % - Farve4" xfId="33" builtinId="44" customBuiltin="1"/>
    <cellStyle name="60 % - Farve5" xfId="37" builtinId="48" customBuiltin="1"/>
    <cellStyle name="60 % - Farve6" xfId="41" builtinId="52" customBuiltin="1"/>
    <cellStyle name="Advarselstekst" xfId="14" builtinId="11" customBuiltin="1"/>
    <cellStyle name="Bemærk!" xfId="15" builtinId="10" customBuiltin="1"/>
    <cellStyle name="Beregning" xfId="11" builtinId="22" customBuiltin="1"/>
    <cellStyle name="Farve1" xfId="18" builtinId="29" customBuiltin="1"/>
    <cellStyle name="Farve2" xfId="22" builtinId="33" customBuiltin="1"/>
    <cellStyle name="Farve3" xfId="26" builtinId="37" customBuiltin="1"/>
    <cellStyle name="Farve4" xfId="30" builtinId="41" customBuiltin="1"/>
    <cellStyle name="Farve5" xfId="34" builtinId="45" customBuiltin="1"/>
    <cellStyle name="Farve6" xfId="38" builtinId="49" customBuiltin="1"/>
    <cellStyle name="Forklarende tekst" xfId="16" builtinId="53" customBuiltin="1"/>
    <cellStyle name="God" xfId="6" builtinId="26" customBuiltin="1"/>
    <cellStyle name="Input" xfId="9" builtinId="20" customBuiltin="1"/>
    <cellStyle name="Kontrollér celle" xfId="13" builtinId="23" customBuiltin="1"/>
    <cellStyle name="Neutral" xfId="8" builtinId="28" customBuiltin="1"/>
    <cellStyle name="Normal" xfId="0" builtinId="0"/>
    <cellStyle name="Output" xfId="10" builtinId="21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Sammenkædet celle" xfId="12" builtinId="24" customBuiltin="1"/>
    <cellStyle name="Titel" xfId="1" builtinId="15" customBuiltin="1"/>
    <cellStyle name="Total" xfId="17" builtinId="25" customBuiltin="1"/>
    <cellStyle name="Ugyldig" xfId="7" builtinId="27" customBuiltin="1"/>
  </cellStyles>
  <dxfs count="36">
    <dxf>
      <numFmt numFmtId="3" formatCode="#,##0"/>
      <fill>
        <patternFill patternType="none">
          <fgColor indexed="64"/>
          <bgColor indexed="65"/>
        </patternFill>
      </fill>
    </dxf>
    <dxf>
      <numFmt numFmtId="3" formatCode="#,##0"/>
      <fill>
        <patternFill patternType="none">
          <fgColor indexed="64"/>
          <bgColor auto="1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numFmt numFmtId="3" formatCode="#,##0"/>
      <fill>
        <patternFill patternType="none">
          <fgColor indexed="64"/>
          <bgColor auto="1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numFmt numFmtId="3" formatCode="#,##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" formatCode="#,##0"/>
      <fill>
        <patternFill patternType="none">
          <fgColor indexed="64"/>
          <bgColor indexed="65"/>
        </patternFill>
      </fill>
    </dxf>
    <dxf>
      <font>
        <b/>
      </font>
      <numFmt numFmtId="3" formatCode="#,##0"/>
      <fill>
        <patternFill patternType="none">
          <fgColor indexed="64"/>
          <bgColor auto="1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numFmt numFmtId="3" formatCode="#,##0"/>
      <fill>
        <patternFill patternType="none">
          <fgColor indexed="64"/>
          <bgColor auto="1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numFmt numFmtId="3" formatCode="#,##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ont>
        <b/>
      </font>
      <numFmt numFmtId="3" formatCode="#,##0"/>
      <fill>
        <patternFill patternType="none">
          <fgColor indexed="64"/>
          <bgColor indexed="65"/>
        </patternFill>
      </fill>
    </dxf>
    <dxf>
      <font>
        <b/>
      </font>
      <fill>
        <patternFill patternType="none">
          <fgColor indexed="64"/>
          <bgColor auto="1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2" name="december_2025" displayName="december_2025" ref="A3:E100" totalsRowCount="1" headerRowDxfId="35" dataDxfId="34">
  <autoFilter ref="A3:E99">
    <filterColumn colId="0" hiddenButton="1"/>
    <filterColumn colId="1" hiddenButton="1"/>
    <filterColumn colId="2" hiddenButton="1"/>
    <filterColumn colId="3" hiddenButton="1"/>
    <filterColumn colId="4" hiddenButton="1"/>
  </autoFilter>
  <sortState ref="A2:E97">
    <sortCondition ref="A1:A97"/>
  </sortState>
  <tableColumns count="5">
    <tableColumn id="1" name="Hovedbibliotek" totalsRowLabel="I alt" dataDxfId="33" totalsRowDxfId="32"/>
    <tableColumn id="2" name="Biblioteksnummer" dataDxfId="31" totalsRowDxfId="30"/>
    <tableColumn id="3" name="Lokalt CMS" totalsRowFunction="sum" dataDxfId="29" totalsRowDxfId="28"/>
    <tableColumn id="4" name="Bibliotek.dk" totalsRowFunction="sum" dataDxfId="27" totalsRowDxfId="26"/>
    <tableColumn id="5" name="I alt" totalsRowFunction="sum" dataDxfId="25" totalsRowDxfId="24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Digital artikelservice statistik 2025 for december måned" altTextSummary="Det Kgl. Bibliotek registrerer dit biblioteks forbrug og publicerer månedlige statistikker for hvert enkelt bibliotek. Denne tabel er delt op i følgende kolonner: Hovedbiblioteks navn, Biblioteksnummer, lokalt CMS, Bibliotek.dk og tilslut hvor mange artikler der er leveret i alt. _x000d__x000a_Lokalt CMS og Bibliotek.dk kolonnerne viser hvor mange bestillinger der er kommet fra hvilken vej._x000d__x000a_"/>
    </ext>
  </extLst>
</table>
</file>

<file path=xl/tables/table2.xml><?xml version="1.0" encoding="utf-8"?>
<table xmlns="http://schemas.openxmlformats.org/spreadsheetml/2006/main" id="1" name="januar_2026" displayName="januar_2026" ref="A3:E100" totalsRowCount="1" headerRowDxfId="23" dataDxfId="22">
  <autoFilter ref="A3:E99">
    <filterColumn colId="0" hiddenButton="1"/>
    <filterColumn colId="1" hiddenButton="1"/>
    <filterColumn colId="2" hiddenButton="1"/>
    <filterColumn colId="3" hiddenButton="1"/>
    <filterColumn colId="4" hiddenButton="1"/>
  </autoFilter>
  <sortState ref="A2:E97">
    <sortCondition ref="A1:A97"/>
  </sortState>
  <tableColumns count="5">
    <tableColumn id="1" name="Hovedbibliotek" totalsRowLabel="I alt" dataDxfId="21" totalsRowDxfId="20"/>
    <tableColumn id="2" name="Biblioteksnummer" dataDxfId="19" totalsRowDxfId="18"/>
    <tableColumn id="3" name="Lokalt CMS" totalsRowFunction="sum" dataDxfId="17" totalsRowDxfId="16"/>
    <tableColumn id="4" name="Bibliotek.dk" totalsRowFunction="sum" dataDxfId="15" totalsRowDxfId="14"/>
    <tableColumn id="5" name="I alt" totalsRowFunction="sum" dataDxfId="13" totalsRowDxfId="12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Digital artikelservice statistik 2026 for januar måned" altTextSummary="Det Kgl. Bibliotek registrerer dit biblioteks forbrug og publicerer månedlige statistikker for hvert enkelt bibliotek. Denne tabel er delt op i følgende kolonner: Hovedbiblioteks navn, Biblioteksnummer, lokalt CMS, Bibliotek.dk og tilslut hvor mange artikler der er leveret i alt. _x000d__x000a_Lokalt CMS og Bibliotek.dk kolonnerne viser hvor mange bestillinger der er kommet fra hvilken vej._x000d__x000a_"/>
    </ext>
  </extLst>
</table>
</file>

<file path=xl/tables/table3.xml><?xml version="1.0" encoding="utf-8"?>
<table xmlns="http://schemas.openxmlformats.org/spreadsheetml/2006/main" id="2" name="år_til_dato" displayName="år_til_dato" ref="A3:E100" totalsRowCount="1" headerRowDxfId="11" dataDxfId="10">
  <autoFilter ref="A3:E99">
    <filterColumn colId="0" hiddenButton="1"/>
    <filterColumn colId="1" hiddenButton="1"/>
    <filterColumn colId="2" hiddenButton="1"/>
    <filterColumn colId="3" hiddenButton="1"/>
    <filterColumn colId="4" hiddenButton="1"/>
  </autoFilter>
  <sortState ref="A2:E97">
    <sortCondition ref="A1:A97"/>
  </sortState>
  <tableColumns count="5">
    <tableColumn id="1" name="Hovedbibliotek" totalsRowLabel="I alt" dataDxfId="9" totalsRowDxfId="8"/>
    <tableColumn id="2" name="Biblioteksnummer" dataDxfId="7" totalsRowDxfId="6"/>
    <tableColumn id="3" name="Lokalt CMS" totalsRowFunction="sum" dataDxfId="5" totalsRowDxfId="4"/>
    <tableColumn id="4" name="Bibliotek.dk" totalsRowFunction="sum" dataDxfId="3" totalsRowDxfId="2"/>
    <tableColumn id="5" name="I alt" totalsRowFunction="sum" dataDxfId="1" totalsRowDxfId="0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Digital artikelservice statistik for 'år til dato'" altTextSummary="Denne tabel viser hvor mange artikler der er leveret siden d. 1-12-2025 til nu. _x000d__x000a_Tabellen er delt op i følgende kolonner: Hovedbiblioteks navn, Biblioteksnummer, lokalt CMS, Bibliotek.dk og tilslut hvor mange artikler der er leveret i alt. Lokalt CMS og Bibliotek.dk kolonnerne angiver hvor mange bestillinger der er kommet fra hvilken vej._x000d__x000a_"/>
    </ext>
  </extLst>
</table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workbookViewId="0">
      <pane ySplit="3" topLeftCell="A4" activePane="bottomLeft" state="frozen"/>
      <selection pane="bottomLeft" activeCell="A73" sqref="A73"/>
    </sheetView>
  </sheetViews>
  <sheetFormatPr defaultColWidth="9.109375" defaultRowHeight="14.4" x14ac:dyDescent="0.3"/>
  <cols>
    <col min="1" max="1" width="49.33203125" style="1" bestFit="1" customWidth="1"/>
    <col min="2" max="2" width="17.6640625" style="1" customWidth="1"/>
    <col min="3" max="5" width="12.6640625" style="1" customWidth="1"/>
    <col min="6" max="16384" width="9.109375" style="1"/>
  </cols>
  <sheetData>
    <row r="1" spans="1:5" ht="18" x14ac:dyDescent="0.35">
      <c r="A1" s="3" t="s">
        <v>198</v>
      </c>
    </row>
    <row r="3" spans="1:5" x14ac:dyDescent="0.3">
      <c r="A3" s="1" t="s">
        <v>95</v>
      </c>
      <c r="B3" s="1" t="s">
        <v>96</v>
      </c>
      <c r="C3" s="1" t="s">
        <v>196</v>
      </c>
      <c r="D3" s="1" t="s">
        <v>197</v>
      </c>
      <c r="E3" s="2" t="s">
        <v>97</v>
      </c>
    </row>
    <row r="4" spans="1:5" x14ac:dyDescent="0.3">
      <c r="A4" s="1" t="s">
        <v>101</v>
      </c>
      <c r="B4" s="1" t="s">
        <v>49</v>
      </c>
      <c r="C4" s="1">
        <v>4</v>
      </c>
      <c r="D4" s="1">
        <v>6</v>
      </c>
      <c r="E4" s="2">
        <v>10</v>
      </c>
    </row>
    <row r="5" spans="1:5" x14ac:dyDescent="0.3">
      <c r="A5" s="1" t="s">
        <v>102</v>
      </c>
      <c r="B5" s="1" t="s">
        <v>57</v>
      </c>
      <c r="C5" s="1">
        <v>10</v>
      </c>
      <c r="D5" s="1">
        <v>7</v>
      </c>
      <c r="E5" s="2">
        <v>17</v>
      </c>
    </row>
    <row r="6" spans="1:5" x14ac:dyDescent="0.3">
      <c r="A6" s="1" t="s">
        <v>103</v>
      </c>
      <c r="B6" s="1" t="s">
        <v>2</v>
      </c>
      <c r="C6" s="1">
        <v>23</v>
      </c>
      <c r="D6" s="1">
        <v>15</v>
      </c>
      <c r="E6" s="2">
        <v>38</v>
      </c>
    </row>
    <row r="7" spans="1:5" x14ac:dyDescent="0.3">
      <c r="A7" s="1" t="s">
        <v>104</v>
      </c>
      <c r="B7" s="1" t="s">
        <v>30</v>
      </c>
      <c r="C7" s="1">
        <v>33</v>
      </c>
      <c r="D7" s="1">
        <v>16</v>
      </c>
      <c r="E7" s="2">
        <v>49</v>
      </c>
    </row>
    <row r="8" spans="1:5" x14ac:dyDescent="0.3">
      <c r="A8" s="1" t="s">
        <v>105</v>
      </c>
      <c r="B8" s="1" t="s">
        <v>51</v>
      </c>
      <c r="C8" s="1">
        <v>11</v>
      </c>
      <c r="D8" s="1">
        <v>1</v>
      </c>
      <c r="E8" s="2">
        <v>12</v>
      </c>
    </row>
    <row r="9" spans="1:5" x14ac:dyDescent="0.3">
      <c r="A9" s="1" t="s">
        <v>106</v>
      </c>
      <c r="B9" s="1" t="s">
        <v>3</v>
      </c>
      <c r="C9" s="1">
        <v>12</v>
      </c>
      <c r="D9" s="1">
        <v>11</v>
      </c>
      <c r="E9" s="2">
        <v>23</v>
      </c>
    </row>
    <row r="10" spans="1:5" x14ac:dyDescent="0.3">
      <c r="A10" s="1" t="s">
        <v>107</v>
      </c>
      <c r="B10" s="1" t="s">
        <v>4</v>
      </c>
      <c r="C10" s="1">
        <v>7</v>
      </c>
      <c r="D10" s="1">
        <v>12</v>
      </c>
      <c r="E10" s="2">
        <v>19</v>
      </c>
    </row>
    <row r="11" spans="1:5" x14ac:dyDescent="0.3">
      <c r="A11" s="1" t="s">
        <v>1</v>
      </c>
      <c r="B11" s="1" t="s">
        <v>5</v>
      </c>
      <c r="C11" s="1">
        <v>15</v>
      </c>
      <c r="D11" s="1">
        <v>9</v>
      </c>
      <c r="E11" s="2">
        <v>24</v>
      </c>
    </row>
    <row r="12" spans="1:5" x14ac:dyDescent="0.3">
      <c r="A12" s="1" t="s">
        <v>108</v>
      </c>
      <c r="B12" s="1" t="s">
        <v>60</v>
      </c>
      <c r="C12" s="1">
        <v>14</v>
      </c>
      <c r="D12" s="1">
        <v>33</v>
      </c>
      <c r="E12" s="2">
        <v>47</v>
      </c>
    </row>
    <row r="13" spans="1:5" x14ac:dyDescent="0.3">
      <c r="A13" s="1" t="s">
        <v>109</v>
      </c>
      <c r="B13" s="1" t="s">
        <v>88</v>
      </c>
      <c r="C13" s="1">
        <v>22</v>
      </c>
      <c r="D13" s="1">
        <v>18</v>
      </c>
      <c r="E13" s="2">
        <v>40</v>
      </c>
    </row>
    <row r="14" spans="1:5" x14ac:dyDescent="0.3">
      <c r="A14" s="1" t="s">
        <v>110</v>
      </c>
      <c r="B14" s="1" t="s">
        <v>70</v>
      </c>
      <c r="C14" s="1">
        <v>63</v>
      </c>
      <c r="D14" s="1">
        <v>35</v>
      </c>
      <c r="E14" s="2">
        <v>98</v>
      </c>
    </row>
    <row r="15" spans="1:5" x14ac:dyDescent="0.3">
      <c r="A15" s="1" t="s">
        <v>111</v>
      </c>
      <c r="B15" s="1" t="s">
        <v>42</v>
      </c>
      <c r="C15" s="1">
        <v>0</v>
      </c>
      <c r="D15" s="1">
        <v>26</v>
      </c>
      <c r="E15" s="2">
        <v>26</v>
      </c>
    </row>
    <row r="16" spans="1:5" x14ac:dyDescent="0.3">
      <c r="A16" s="1" t="s">
        <v>112</v>
      </c>
      <c r="B16" s="1" t="s">
        <v>6</v>
      </c>
      <c r="C16" s="1">
        <v>2</v>
      </c>
      <c r="D16" s="1">
        <v>11</v>
      </c>
      <c r="E16" s="2">
        <v>13</v>
      </c>
    </row>
    <row r="17" spans="1:5" x14ac:dyDescent="0.3">
      <c r="A17" s="1" t="s">
        <v>113</v>
      </c>
      <c r="B17" s="1" t="s">
        <v>48</v>
      </c>
      <c r="C17" s="1">
        <v>17</v>
      </c>
      <c r="D17" s="1">
        <v>29</v>
      </c>
      <c r="E17" s="2">
        <v>46</v>
      </c>
    </row>
    <row r="18" spans="1:5" x14ac:dyDescent="0.3">
      <c r="A18" s="1" t="s">
        <v>114</v>
      </c>
      <c r="B18" s="1" t="s">
        <v>81</v>
      </c>
      <c r="C18" s="1">
        <v>20</v>
      </c>
      <c r="D18" s="1">
        <v>14</v>
      </c>
      <c r="E18" s="2">
        <v>34</v>
      </c>
    </row>
    <row r="19" spans="1:5" x14ac:dyDescent="0.3">
      <c r="A19" s="1" t="s">
        <v>115</v>
      </c>
      <c r="B19" s="1" t="s">
        <v>93</v>
      </c>
      <c r="C19" s="1">
        <v>41</v>
      </c>
      <c r="D19" s="1">
        <v>109</v>
      </c>
      <c r="E19" s="2">
        <v>150</v>
      </c>
    </row>
    <row r="20" spans="1:5" x14ac:dyDescent="0.3">
      <c r="A20" s="1" t="s">
        <v>116</v>
      </c>
      <c r="B20" s="1" t="s">
        <v>23</v>
      </c>
      <c r="C20" s="1">
        <v>17</v>
      </c>
      <c r="D20" s="1">
        <v>5</v>
      </c>
      <c r="E20" s="2">
        <v>22</v>
      </c>
    </row>
    <row r="21" spans="1:5" x14ac:dyDescent="0.3">
      <c r="A21" s="1" t="s">
        <v>117</v>
      </c>
      <c r="B21" s="1" t="s">
        <v>7</v>
      </c>
      <c r="C21" s="1">
        <v>12</v>
      </c>
      <c r="D21" s="1">
        <v>14</v>
      </c>
      <c r="E21" s="2">
        <v>26</v>
      </c>
    </row>
    <row r="22" spans="1:5" x14ac:dyDescent="0.3">
      <c r="A22" s="1" t="s">
        <v>118</v>
      </c>
      <c r="B22" s="1" t="s">
        <v>77</v>
      </c>
      <c r="C22" s="1">
        <v>0</v>
      </c>
      <c r="D22" s="1">
        <v>21</v>
      </c>
      <c r="E22" s="2">
        <v>21</v>
      </c>
    </row>
    <row r="23" spans="1:5" x14ac:dyDescent="0.3">
      <c r="A23" s="1" t="s">
        <v>119</v>
      </c>
      <c r="B23" s="1" t="s">
        <v>99</v>
      </c>
      <c r="C23" s="1">
        <v>27</v>
      </c>
      <c r="D23" s="1">
        <v>18</v>
      </c>
      <c r="E23" s="2">
        <v>45</v>
      </c>
    </row>
    <row r="24" spans="1:5" x14ac:dyDescent="0.3">
      <c r="A24" s="1" t="s">
        <v>120</v>
      </c>
      <c r="B24" s="1" t="s">
        <v>36</v>
      </c>
      <c r="C24" s="1">
        <v>22</v>
      </c>
      <c r="D24" s="1">
        <v>35</v>
      </c>
      <c r="E24" s="2">
        <v>57</v>
      </c>
    </row>
    <row r="25" spans="1:5" x14ac:dyDescent="0.3">
      <c r="A25" s="1" t="s">
        <v>121</v>
      </c>
      <c r="B25" s="1" t="s">
        <v>69</v>
      </c>
      <c r="C25" s="1">
        <v>28</v>
      </c>
      <c r="D25" s="1">
        <v>18</v>
      </c>
      <c r="E25" s="2">
        <v>46</v>
      </c>
    </row>
    <row r="26" spans="1:5" x14ac:dyDescent="0.3">
      <c r="A26" s="1" t="s">
        <v>122</v>
      </c>
      <c r="B26" s="1" t="s">
        <v>71</v>
      </c>
      <c r="C26" s="1">
        <v>0</v>
      </c>
      <c r="D26" s="1">
        <v>13</v>
      </c>
      <c r="E26" s="2">
        <v>13</v>
      </c>
    </row>
    <row r="27" spans="1:5" x14ac:dyDescent="0.3">
      <c r="A27" s="1" t="s">
        <v>123</v>
      </c>
      <c r="B27" s="1" t="s">
        <v>80</v>
      </c>
      <c r="C27" s="1">
        <v>4</v>
      </c>
      <c r="D27" s="1">
        <v>7</v>
      </c>
      <c r="E27" s="2">
        <v>11</v>
      </c>
    </row>
    <row r="28" spans="1:5" x14ac:dyDescent="0.3">
      <c r="A28" s="1" t="s">
        <v>124</v>
      </c>
      <c r="B28" s="1" t="s">
        <v>31</v>
      </c>
      <c r="C28" s="1">
        <v>16</v>
      </c>
      <c r="D28" s="1">
        <v>27</v>
      </c>
      <c r="E28" s="2">
        <v>43</v>
      </c>
    </row>
    <row r="29" spans="1:5" x14ac:dyDescent="0.3">
      <c r="A29" s="1" t="s">
        <v>125</v>
      </c>
      <c r="B29" s="1" t="s">
        <v>0</v>
      </c>
      <c r="C29" s="1">
        <v>41</v>
      </c>
      <c r="D29" s="1">
        <v>22</v>
      </c>
      <c r="E29" s="2">
        <v>63</v>
      </c>
    </row>
    <row r="30" spans="1:5" x14ac:dyDescent="0.3">
      <c r="A30" s="1" t="s">
        <v>126</v>
      </c>
      <c r="B30" s="1" t="s">
        <v>8</v>
      </c>
      <c r="C30" s="1">
        <v>27</v>
      </c>
      <c r="D30" s="1">
        <v>14</v>
      </c>
      <c r="E30" s="2">
        <v>41</v>
      </c>
    </row>
    <row r="31" spans="1:5" x14ac:dyDescent="0.3">
      <c r="A31" s="1" t="s">
        <v>127</v>
      </c>
      <c r="B31" s="1" t="s">
        <v>59</v>
      </c>
      <c r="C31" s="1">
        <v>12</v>
      </c>
      <c r="D31" s="1">
        <v>34</v>
      </c>
      <c r="E31" s="2">
        <v>46</v>
      </c>
    </row>
    <row r="32" spans="1:5" x14ac:dyDescent="0.3">
      <c r="A32" s="1" t="s">
        <v>128</v>
      </c>
      <c r="B32" s="1" t="s">
        <v>86</v>
      </c>
      <c r="C32" s="1">
        <v>0</v>
      </c>
      <c r="D32" s="1">
        <v>13</v>
      </c>
      <c r="E32" s="2">
        <v>13</v>
      </c>
    </row>
    <row r="33" spans="1:5" x14ac:dyDescent="0.3">
      <c r="A33" s="1" t="s">
        <v>129</v>
      </c>
      <c r="B33" s="1" t="s">
        <v>39</v>
      </c>
      <c r="C33" s="1">
        <v>31</v>
      </c>
      <c r="D33" s="1">
        <v>35</v>
      </c>
      <c r="E33" s="2">
        <v>66</v>
      </c>
    </row>
    <row r="34" spans="1:5" x14ac:dyDescent="0.3">
      <c r="A34" s="1" t="s">
        <v>130</v>
      </c>
      <c r="B34" s="1" t="s">
        <v>43</v>
      </c>
      <c r="C34" s="1">
        <v>0</v>
      </c>
      <c r="D34" s="1">
        <v>69</v>
      </c>
      <c r="E34" s="2">
        <v>69</v>
      </c>
    </row>
    <row r="35" spans="1:5" x14ac:dyDescent="0.3">
      <c r="A35" s="1" t="s">
        <v>131</v>
      </c>
      <c r="B35" s="1" t="s">
        <v>9</v>
      </c>
      <c r="C35" s="1">
        <v>83</v>
      </c>
      <c r="D35" s="1">
        <v>38</v>
      </c>
      <c r="E35" s="2">
        <v>121</v>
      </c>
    </row>
    <row r="36" spans="1:5" x14ac:dyDescent="0.3">
      <c r="A36" s="1" t="s">
        <v>132</v>
      </c>
      <c r="B36" s="1" t="s">
        <v>10</v>
      </c>
      <c r="C36" s="1">
        <v>35</v>
      </c>
      <c r="D36" s="1">
        <v>20</v>
      </c>
      <c r="E36" s="2">
        <v>55</v>
      </c>
    </row>
    <row r="37" spans="1:5" x14ac:dyDescent="0.3">
      <c r="A37" s="1" t="s">
        <v>133</v>
      </c>
      <c r="B37" s="1" t="s">
        <v>11</v>
      </c>
      <c r="C37" s="1">
        <v>0</v>
      </c>
      <c r="D37" s="1">
        <v>13</v>
      </c>
      <c r="E37" s="2">
        <v>13</v>
      </c>
    </row>
    <row r="38" spans="1:5" x14ac:dyDescent="0.3">
      <c r="A38" s="1" t="s">
        <v>134</v>
      </c>
      <c r="B38" s="1" t="s">
        <v>63</v>
      </c>
      <c r="C38" s="1">
        <v>24</v>
      </c>
      <c r="D38" s="1">
        <v>20</v>
      </c>
      <c r="E38" s="2">
        <v>44</v>
      </c>
    </row>
    <row r="39" spans="1:5" x14ac:dyDescent="0.3">
      <c r="A39" s="1" t="s">
        <v>135</v>
      </c>
      <c r="B39" s="1" t="s">
        <v>62</v>
      </c>
      <c r="C39" s="1">
        <v>36</v>
      </c>
      <c r="D39" s="1">
        <v>30</v>
      </c>
      <c r="E39" s="2">
        <v>66</v>
      </c>
    </row>
    <row r="40" spans="1:5" x14ac:dyDescent="0.3">
      <c r="A40" s="1" t="s">
        <v>136</v>
      </c>
      <c r="B40" s="1" t="s">
        <v>12</v>
      </c>
      <c r="C40" s="1">
        <v>27</v>
      </c>
      <c r="D40" s="1">
        <v>34</v>
      </c>
      <c r="E40" s="2">
        <v>61</v>
      </c>
    </row>
    <row r="41" spans="1:5" x14ac:dyDescent="0.3">
      <c r="A41" s="1" t="s">
        <v>137</v>
      </c>
      <c r="B41" s="1" t="s">
        <v>13</v>
      </c>
      <c r="C41" s="1">
        <v>0</v>
      </c>
      <c r="D41" s="1">
        <v>20</v>
      </c>
      <c r="E41" s="2">
        <v>20</v>
      </c>
    </row>
    <row r="42" spans="1:5" x14ac:dyDescent="0.3">
      <c r="A42" s="1" t="s">
        <v>138</v>
      </c>
      <c r="B42" s="1" t="s">
        <v>75</v>
      </c>
      <c r="C42" s="1">
        <v>0</v>
      </c>
      <c r="D42" s="1">
        <v>20</v>
      </c>
      <c r="E42" s="2">
        <v>20</v>
      </c>
    </row>
    <row r="43" spans="1:5" x14ac:dyDescent="0.3">
      <c r="A43" s="1" t="s">
        <v>139</v>
      </c>
      <c r="B43" s="1" t="s">
        <v>14</v>
      </c>
      <c r="C43" s="1">
        <v>12</v>
      </c>
      <c r="D43" s="1">
        <v>5</v>
      </c>
      <c r="E43" s="2">
        <v>17</v>
      </c>
    </row>
    <row r="44" spans="1:5" x14ac:dyDescent="0.3">
      <c r="A44" s="1" t="s">
        <v>140</v>
      </c>
      <c r="B44" s="1" t="s">
        <v>61</v>
      </c>
      <c r="C44" s="1">
        <v>21</v>
      </c>
      <c r="D44" s="1">
        <v>26</v>
      </c>
      <c r="E44" s="2">
        <v>47</v>
      </c>
    </row>
    <row r="45" spans="1:5" x14ac:dyDescent="0.3">
      <c r="A45" s="1" t="s">
        <v>141</v>
      </c>
      <c r="B45" s="1" t="s">
        <v>66</v>
      </c>
      <c r="C45" s="1">
        <v>9</v>
      </c>
      <c r="D45" s="1">
        <v>14</v>
      </c>
      <c r="E45" s="2">
        <v>23</v>
      </c>
    </row>
    <row r="46" spans="1:5" x14ac:dyDescent="0.3">
      <c r="A46" s="1" t="s">
        <v>142</v>
      </c>
      <c r="B46" s="1" t="s">
        <v>89</v>
      </c>
      <c r="C46" s="1">
        <v>0</v>
      </c>
      <c r="D46" s="1">
        <v>17</v>
      </c>
      <c r="E46" s="2">
        <v>17</v>
      </c>
    </row>
    <row r="47" spans="1:5" x14ac:dyDescent="0.3">
      <c r="A47" s="1" t="s">
        <v>143</v>
      </c>
      <c r="B47" s="1" t="s">
        <v>78</v>
      </c>
      <c r="C47" s="1">
        <v>0</v>
      </c>
      <c r="D47" s="1">
        <v>20</v>
      </c>
      <c r="E47" s="2">
        <v>20</v>
      </c>
    </row>
    <row r="48" spans="1:5" x14ac:dyDescent="0.3">
      <c r="A48" s="1" t="s">
        <v>144</v>
      </c>
      <c r="B48" s="1" t="s">
        <v>91</v>
      </c>
      <c r="C48" s="1">
        <v>2</v>
      </c>
      <c r="D48" s="1">
        <v>6</v>
      </c>
      <c r="E48" s="2">
        <v>8</v>
      </c>
    </row>
    <row r="49" spans="1:5" x14ac:dyDescent="0.3">
      <c r="A49" s="1" t="s">
        <v>145</v>
      </c>
      <c r="B49" s="1" t="s">
        <v>41</v>
      </c>
      <c r="C49" s="1">
        <v>40</v>
      </c>
      <c r="D49" s="1">
        <v>54</v>
      </c>
      <c r="E49" s="2">
        <v>94</v>
      </c>
    </row>
    <row r="50" spans="1:5" x14ac:dyDescent="0.3">
      <c r="A50" s="1" t="s">
        <v>146</v>
      </c>
      <c r="B50" s="1" t="s">
        <v>32</v>
      </c>
      <c r="C50" s="1">
        <v>415</v>
      </c>
      <c r="D50" s="1">
        <v>461</v>
      </c>
      <c r="E50" s="2">
        <v>876</v>
      </c>
    </row>
    <row r="51" spans="1:5" x14ac:dyDescent="0.3">
      <c r="A51" s="1" t="s">
        <v>147</v>
      </c>
      <c r="B51" s="1" t="s">
        <v>47</v>
      </c>
      <c r="C51" s="1">
        <v>24</v>
      </c>
      <c r="D51" s="1">
        <v>45</v>
      </c>
      <c r="E51" s="2">
        <v>69</v>
      </c>
    </row>
    <row r="52" spans="1:5" x14ac:dyDescent="0.3">
      <c r="A52" s="1" t="s">
        <v>148</v>
      </c>
      <c r="B52" s="1" t="s">
        <v>83</v>
      </c>
      <c r="C52" s="1">
        <v>0</v>
      </c>
      <c r="D52" s="1">
        <v>2</v>
      </c>
      <c r="E52" s="2">
        <v>2</v>
      </c>
    </row>
    <row r="53" spans="1:5" x14ac:dyDescent="0.3">
      <c r="A53" s="1" t="s">
        <v>149</v>
      </c>
      <c r="B53" s="1" t="s">
        <v>79</v>
      </c>
      <c r="C53" s="1">
        <v>3</v>
      </c>
      <c r="D53" s="1">
        <v>13</v>
      </c>
      <c r="E53" s="2">
        <v>16</v>
      </c>
    </row>
    <row r="54" spans="1:5" x14ac:dyDescent="0.3">
      <c r="A54" s="1" t="s">
        <v>150</v>
      </c>
      <c r="B54" s="1" t="s">
        <v>72</v>
      </c>
      <c r="C54" s="1">
        <v>0</v>
      </c>
      <c r="D54" s="1">
        <v>4</v>
      </c>
      <c r="E54" s="2">
        <v>4</v>
      </c>
    </row>
    <row r="55" spans="1:5" x14ac:dyDescent="0.3">
      <c r="A55" s="1" t="s">
        <v>151</v>
      </c>
      <c r="B55" s="1" t="s">
        <v>15</v>
      </c>
      <c r="C55" s="1">
        <v>7</v>
      </c>
      <c r="D55" s="1">
        <v>11</v>
      </c>
      <c r="E55" s="2">
        <v>18</v>
      </c>
    </row>
    <row r="56" spans="1:5" x14ac:dyDescent="0.3">
      <c r="A56" s="1" t="s">
        <v>152</v>
      </c>
      <c r="B56" s="1" t="s">
        <v>46</v>
      </c>
      <c r="C56" s="1">
        <v>47</v>
      </c>
      <c r="D56" s="1">
        <v>22</v>
      </c>
      <c r="E56" s="2">
        <v>69</v>
      </c>
    </row>
    <row r="57" spans="1:5" x14ac:dyDescent="0.3">
      <c r="A57" s="1" t="s">
        <v>153</v>
      </c>
      <c r="B57" s="1" t="s">
        <v>24</v>
      </c>
      <c r="C57" s="1">
        <v>0</v>
      </c>
      <c r="D57" s="1">
        <v>1</v>
      </c>
      <c r="E57" s="2">
        <v>1</v>
      </c>
    </row>
    <row r="58" spans="1:5" x14ac:dyDescent="0.3">
      <c r="A58" s="1" t="s">
        <v>154</v>
      </c>
      <c r="B58" s="1" t="s">
        <v>25</v>
      </c>
      <c r="C58" s="1">
        <v>0</v>
      </c>
      <c r="D58" s="1">
        <v>13</v>
      </c>
      <c r="E58" s="2">
        <v>13</v>
      </c>
    </row>
    <row r="59" spans="1:5" x14ac:dyDescent="0.3">
      <c r="A59" s="1" t="s">
        <v>155</v>
      </c>
      <c r="B59" s="1" t="s">
        <v>52</v>
      </c>
      <c r="C59" s="1">
        <v>17</v>
      </c>
      <c r="D59" s="1">
        <v>20</v>
      </c>
      <c r="E59" s="2">
        <v>37</v>
      </c>
    </row>
    <row r="60" spans="1:5" x14ac:dyDescent="0.3">
      <c r="A60" s="1" t="s">
        <v>156</v>
      </c>
      <c r="B60" s="1" t="s">
        <v>26</v>
      </c>
      <c r="C60" s="1">
        <v>0</v>
      </c>
      <c r="D60" s="1">
        <v>4</v>
      </c>
      <c r="E60" s="2">
        <v>4</v>
      </c>
    </row>
    <row r="61" spans="1:5" x14ac:dyDescent="0.3">
      <c r="A61" s="1" t="s">
        <v>157</v>
      </c>
      <c r="B61" s="1" t="s">
        <v>73</v>
      </c>
      <c r="C61" s="1">
        <v>0</v>
      </c>
      <c r="D61" s="1">
        <v>14</v>
      </c>
      <c r="E61" s="2">
        <v>14</v>
      </c>
    </row>
    <row r="62" spans="1:5" x14ac:dyDescent="0.3">
      <c r="A62" s="1" t="s">
        <v>84</v>
      </c>
      <c r="B62" s="1" t="s">
        <v>85</v>
      </c>
      <c r="C62" s="1">
        <v>4</v>
      </c>
      <c r="D62" s="1">
        <v>14</v>
      </c>
      <c r="E62" s="2">
        <v>18</v>
      </c>
    </row>
    <row r="63" spans="1:5" x14ac:dyDescent="0.3">
      <c r="A63" s="1" t="s">
        <v>158</v>
      </c>
      <c r="B63" s="1" t="s">
        <v>65</v>
      </c>
      <c r="C63" s="1">
        <v>7</v>
      </c>
      <c r="D63" s="1">
        <v>18</v>
      </c>
      <c r="E63" s="2">
        <v>25</v>
      </c>
    </row>
    <row r="64" spans="1:5" x14ac:dyDescent="0.3">
      <c r="A64" s="1" t="s">
        <v>159</v>
      </c>
      <c r="B64" s="1" t="s">
        <v>44</v>
      </c>
      <c r="C64" s="1">
        <v>53</v>
      </c>
      <c r="D64" s="1">
        <v>30</v>
      </c>
      <c r="E64" s="2">
        <v>83</v>
      </c>
    </row>
    <row r="65" spans="1:5" x14ac:dyDescent="0.3">
      <c r="A65" s="1" t="s">
        <v>160</v>
      </c>
      <c r="B65" s="1" t="s">
        <v>50</v>
      </c>
      <c r="C65" s="1">
        <v>14</v>
      </c>
      <c r="D65" s="1">
        <v>13</v>
      </c>
      <c r="E65" s="2">
        <v>27</v>
      </c>
    </row>
    <row r="66" spans="1:5" x14ac:dyDescent="0.3">
      <c r="A66" s="1" t="s">
        <v>161</v>
      </c>
      <c r="B66" s="1" t="s">
        <v>35</v>
      </c>
      <c r="C66" s="1">
        <v>96</v>
      </c>
      <c r="D66" s="1">
        <v>121</v>
      </c>
      <c r="E66" s="2">
        <v>217</v>
      </c>
    </row>
    <row r="67" spans="1:5" x14ac:dyDescent="0.3">
      <c r="A67" s="1" t="s">
        <v>162</v>
      </c>
      <c r="B67" s="1" t="s">
        <v>58</v>
      </c>
      <c r="C67" s="5">
        <v>0</v>
      </c>
      <c r="D67" s="5">
        <v>14</v>
      </c>
      <c r="E67" s="6">
        <v>14</v>
      </c>
    </row>
    <row r="68" spans="1:5" x14ac:dyDescent="0.3">
      <c r="A68" s="1" t="s">
        <v>163</v>
      </c>
      <c r="B68" s="1" t="s">
        <v>16</v>
      </c>
      <c r="C68" s="5">
        <v>122</v>
      </c>
      <c r="D68" s="5">
        <v>60</v>
      </c>
      <c r="E68" s="6">
        <v>182</v>
      </c>
    </row>
    <row r="69" spans="1:5" x14ac:dyDescent="0.3">
      <c r="A69" s="1" t="s">
        <v>164</v>
      </c>
      <c r="B69" s="1" t="s">
        <v>27</v>
      </c>
      <c r="C69" s="5">
        <v>0</v>
      </c>
      <c r="D69" s="5">
        <v>6</v>
      </c>
      <c r="E69" s="6">
        <v>6</v>
      </c>
    </row>
    <row r="70" spans="1:5" x14ac:dyDescent="0.3">
      <c r="A70" s="1" t="s">
        <v>165</v>
      </c>
      <c r="B70" s="1" t="s">
        <v>45</v>
      </c>
      <c r="C70" s="5">
        <v>16</v>
      </c>
      <c r="D70" s="5">
        <v>32</v>
      </c>
      <c r="E70" s="6">
        <v>48</v>
      </c>
    </row>
    <row r="71" spans="1:5" x14ac:dyDescent="0.3">
      <c r="A71" s="1" t="s">
        <v>166</v>
      </c>
      <c r="B71" s="1" t="s">
        <v>76</v>
      </c>
      <c r="C71" s="5">
        <v>0</v>
      </c>
      <c r="D71" s="5">
        <v>17</v>
      </c>
      <c r="E71" s="6">
        <v>17</v>
      </c>
    </row>
    <row r="72" spans="1:5" x14ac:dyDescent="0.3">
      <c r="A72" s="1" t="s">
        <v>167</v>
      </c>
      <c r="B72" s="1" t="s">
        <v>17</v>
      </c>
      <c r="C72" s="5">
        <v>77</v>
      </c>
      <c r="D72" s="5">
        <v>31</v>
      </c>
      <c r="E72" s="6">
        <v>108</v>
      </c>
    </row>
    <row r="73" spans="1:5" x14ac:dyDescent="0.3">
      <c r="A73" s="1" t="s">
        <v>168</v>
      </c>
      <c r="B73" s="1" t="s">
        <v>64</v>
      </c>
      <c r="C73" s="5">
        <v>26</v>
      </c>
      <c r="D73" s="5">
        <v>41</v>
      </c>
      <c r="E73" s="6">
        <v>67</v>
      </c>
    </row>
    <row r="74" spans="1:5" x14ac:dyDescent="0.3">
      <c r="A74" s="1" t="s">
        <v>169</v>
      </c>
      <c r="B74" s="1" t="s">
        <v>67</v>
      </c>
      <c r="C74" s="5">
        <v>0</v>
      </c>
      <c r="D74" s="5">
        <v>19</v>
      </c>
      <c r="E74" s="6">
        <v>19</v>
      </c>
    </row>
    <row r="75" spans="1:5" x14ac:dyDescent="0.3">
      <c r="A75" s="1" t="s">
        <v>170</v>
      </c>
      <c r="B75" s="1" t="s">
        <v>82</v>
      </c>
      <c r="C75" s="5">
        <v>3</v>
      </c>
      <c r="D75" s="5">
        <v>4</v>
      </c>
      <c r="E75" s="6">
        <v>7</v>
      </c>
    </row>
    <row r="76" spans="1:5" x14ac:dyDescent="0.3">
      <c r="A76" s="1" t="s">
        <v>171</v>
      </c>
      <c r="B76" s="1" t="s">
        <v>18</v>
      </c>
      <c r="C76" s="5">
        <v>82</v>
      </c>
      <c r="D76" s="5">
        <v>38</v>
      </c>
      <c r="E76" s="6">
        <v>120</v>
      </c>
    </row>
    <row r="77" spans="1:5" x14ac:dyDescent="0.3">
      <c r="A77" s="1" t="s">
        <v>172</v>
      </c>
      <c r="B77" s="1" t="s">
        <v>98</v>
      </c>
      <c r="C77" s="5">
        <v>19</v>
      </c>
      <c r="D77" s="5">
        <v>48</v>
      </c>
      <c r="E77" s="6">
        <v>67</v>
      </c>
    </row>
    <row r="78" spans="1:5" x14ac:dyDescent="0.3">
      <c r="A78" s="1" t="s">
        <v>173</v>
      </c>
      <c r="B78" s="1" t="s">
        <v>40</v>
      </c>
      <c r="C78" s="5">
        <v>18</v>
      </c>
      <c r="D78" s="5">
        <v>3</v>
      </c>
      <c r="E78" s="6">
        <v>21</v>
      </c>
    </row>
    <row r="79" spans="1:5" x14ac:dyDescent="0.3">
      <c r="A79" s="1" t="s">
        <v>174</v>
      </c>
      <c r="B79" s="1" t="s">
        <v>100</v>
      </c>
      <c r="C79" s="5">
        <v>0</v>
      </c>
      <c r="D79" s="5">
        <v>41</v>
      </c>
      <c r="E79" s="6">
        <v>41</v>
      </c>
    </row>
    <row r="80" spans="1:5" x14ac:dyDescent="0.3">
      <c r="A80" s="1" t="s">
        <v>175</v>
      </c>
      <c r="B80" s="1" t="s">
        <v>92</v>
      </c>
      <c r="C80" s="5">
        <v>20</v>
      </c>
      <c r="D80" s="5">
        <v>3</v>
      </c>
      <c r="E80" s="6">
        <v>23</v>
      </c>
    </row>
    <row r="81" spans="1:5" x14ac:dyDescent="0.3">
      <c r="A81" s="1" t="s">
        <v>176</v>
      </c>
      <c r="B81" s="1" t="s">
        <v>87</v>
      </c>
      <c r="C81" s="5">
        <v>11</v>
      </c>
      <c r="D81" s="5">
        <v>29</v>
      </c>
      <c r="E81" s="6">
        <v>40</v>
      </c>
    </row>
    <row r="82" spans="1:5" x14ac:dyDescent="0.3">
      <c r="A82" s="1" t="s">
        <v>177</v>
      </c>
      <c r="B82" s="1" t="s">
        <v>33</v>
      </c>
      <c r="C82" s="5">
        <v>8</v>
      </c>
      <c r="D82" s="5">
        <v>6</v>
      </c>
      <c r="E82" s="6">
        <v>14</v>
      </c>
    </row>
    <row r="83" spans="1:5" x14ac:dyDescent="0.3">
      <c r="A83" s="1" t="s">
        <v>178</v>
      </c>
      <c r="B83" s="1" t="s">
        <v>68</v>
      </c>
      <c r="C83" s="5">
        <v>11</v>
      </c>
      <c r="D83" s="5">
        <v>6</v>
      </c>
      <c r="E83" s="6">
        <v>17</v>
      </c>
    </row>
    <row r="84" spans="1:5" x14ac:dyDescent="0.3">
      <c r="A84" s="1" t="s">
        <v>179</v>
      </c>
      <c r="B84" s="1" t="s">
        <v>38</v>
      </c>
      <c r="C84" s="5">
        <v>24</v>
      </c>
      <c r="D84" s="5">
        <v>56</v>
      </c>
      <c r="E84" s="6">
        <v>80</v>
      </c>
    </row>
    <row r="85" spans="1:5" x14ac:dyDescent="0.3">
      <c r="A85" s="1" t="s">
        <v>180</v>
      </c>
      <c r="B85" s="1" t="s">
        <v>55</v>
      </c>
      <c r="C85" s="5">
        <v>18</v>
      </c>
      <c r="D85" s="5">
        <v>25</v>
      </c>
      <c r="E85" s="6">
        <v>43</v>
      </c>
    </row>
    <row r="86" spans="1:5" x14ac:dyDescent="0.3">
      <c r="A86" s="1" t="s">
        <v>181</v>
      </c>
      <c r="B86" s="1" t="s">
        <v>19</v>
      </c>
      <c r="C86" s="5">
        <v>7</v>
      </c>
      <c r="D86" s="5">
        <v>4</v>
      </c>
      <c r="E86" s="6">
        <v>11</v>
      </c>
    </row>
    <row r="87" spans="1:5" x14ac:dyDescent="0.3">
      <c r="A87" s="1" t="s">
        <v>182</v>
      </c>
      <c r="B87" s="1" t="s">
        <v>74</v>
      </c>
      <c r="C87" s="5">
        <v>8</v>
      </c>
      <c r="D87" s="5">
        <v>6</v>
      </c>
      <c r="E87" s="6">
        <v>14</v>
      </c>
    </row>
    <row r="88" spans="1:5" x14ac:dyDescent="0.3">
      <c r="A88" s="1" t="s">
        <v>183</v>
      </c>
      <c r="B88" s="1" t="s">
        <v>53</v>
      </c>
      <c r="C88" s="5">
        <v>16</v>
      </c>
      <c r="D88" s="5">
        <v>13</v>
      </c>
      <c r="E88" s="6">
        <v>29</v>
      </c>
    </row>
    <row r="89" spans="1:5" x14ac:dyDescent="0.3">
      <c r="A89" s="1" t="s">
        <v>184</v>
      </c>
      <c r="B89" s="1" t="s">
        <v>90</v>
      </c>
      <c r="C89" s="5">
        <v>0</v>
      </c>
      <c r="D89" s="5">
        <v>6</v>
      </c>
      <c r="E89" s="6">
        <v>6</v>
      </c>
    </row>
    <row r="90" spans="1:5" x14ac:dyDescent="0.3">
      <c r="A90" s="1" t="s">
        <v>185</v>
      </c>
      <c r="B90" s="1" t="s">
        <v>22</v>
      </c>
      <c r="C90" s="5">
        <v>15</v>
      </c>
      <c r="D90" s="5">
        <v>27</v>
      </c>
      <c r="E90" s="6">
        <v>42</v>
      </c>
    </row>
    <row r="91" spans="1:5" x14ac:dyDescent="0.3">
      <c r="A91" s="1" t="s">
        <v>186</v>
      </c>
      <c r="B91" s="1" t="s">
        <v>37</v>
      </c>
      <c r="C91" s="5">
        <v>13</v>
      </c>
      <c r="D91" s="5">
        <v>15</v>
      </c>
      <c r="E91" s="6">
        <v>28</v>
      </c>
    </row>
    <row r="92" spans="1:5" x14ac:dyDescent="0.3">
      <c r="A92" s="1" t="s">
        <v>187</v>
      </c>
      <c r="B92" s="1" t="s">
        <v>20</v>
      </c>
      <c r="C92" s="5">
        <v>39</v>
      </c>
      <c r="D92" s="5">
        <v>20</v>
      </c>
      <c r="E92" s="6">
        <v>59</v>
      </c>
    </row>
    <row r="93" spans="1:5" x14ac:dyDescent="0.3">
      <c r="A93" s="1" t="s">
        <v>188</v>
      </c>
      <c r="B93" s="1" t="s">
        <v>28</v>
      </c>
      <c r="C93" s="5">
        <v>0</v>
      </c>
      <c r="D93" s="5">
        <v>18</v>
      </c>
      <c r="E93" s="6">
        <v>18</v>
      </c>
    </row>
    <row r="94" spans="1:5" x14ac:dyDescent="0.3">
      <c r="A94" s="1" t="s">
        <v>189</v>
      </c>
      <c r="B94" s="1" t="s">
        <v>54</v>
      </c>
      <c r="C94" s="5">
        <v>41</v>
      </c>
      <c r="D94" s="5">
        <v>34</v>
      </c>
      <c r="E94" s="6">
        <v>75</v>
      </c>
    </row>
    <row r="95" spans="1:5" x14ac:dyDescent="0.3">
      <c r="A95" s="1" t="s">
        <v>190</v>
      </c>
      <c r="B95" s="1" t="s">
        <v>34</v>
      </c>
      <c r="C95" s="5">
        <v>21</v>
      </c>
      <c r="D95" s="5">
        <v>43</v>
      </c>
      <c r="E95" s="6">
        <v>64</v>
      </c>
    </row>
    <row r="96" spans="1:5" x14ac:dyDescent="0.3">
      <c r="A96" s="1" t="s">
        <v>191</v>
      </c>
      <c r="B96" s="1" t="s">
        <v>56</v>
      </c>
      <c r="C96" s="5">
        <v>0</v>
      </c>
      <c r="D96" s="5">
        <v>2</v>
      </c>
      <c r="E96" s="6">
        <v>2</v>
      </c>
    </row>
    <row r="97" spans="1:5" x14ac:dyDescent="0.3">
      <c r="A97" s="1" t="s">
        <v>192</v>
      </c>
      <c r="B97" s="1" t="s">
        <v>21</v>
      </c>
      <c r="C97" s="5">
        <v>21</v>
      </c>
      <c r="D97" s="5">
        <v>33</v>
      </c>
      <c r="E97" s="6">
        <v>54</v>
      </c>
    </row>
    <row r="98" spans="1:5" x14ac:dyDescent="0.3">
      <c r="A98" s="1" t="s">
        <v>193</v>
      </c>
      <c r="B98" s="1" t="s">
        <v>29</v>
      </c>
      <c r="C98" s="5">
        <v>125</v>
      </c>
      <c r="D98" s="5">
        <v>93</v>
      </c>
      <c r="E98" s="6">
        <v>218</v>
      </c>
    </row>
    <row r="99" spans="1:5" x14ac:dyDescent="0.3">
      <c r="A99" s="1" t="s">
        <v>194</v>
      </c>
      <c r="B99" s="1" t="s">
        <v>94</v>
      </c>
      <c r="C99" s="5">
        <v>282</v>
      </c>
      <c r="D99" s="5">
        <v>190</v>
      </c>
      <c r="E99" s="6">
        <v>472</v>
      </c>
    </row>
    <row r="100" spans="1:5" x14ac:dyDescent="0.3">
      <c r="A100" s="1" t="s">
        <v>97</v>
      </c>
      <c r="C100" s="5">
        <f>SUBTOTAL(109,december_2025[Lokalt CMS])</f>
        <v>2550</v>
      </c>
      <c r="D100" s="5">
        <f>SUBTOTAL(109,december_2025[Bibliotek.dk])</f>
        <v>2823</v>
      </c>
      <c r="E100" s="6">
        <f>SUBTOTAL(109,december_2025[I alt])</f>
        <v>5373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workbookViewId="0">
      <pane ySplit="3" topLeftCell="A4" activePane="bottomLeft" state="frozen"/>
      <selection pane="bottomLeft" activeCell="A43" sqref="A43"/>
    </sheetView>
  </sheetViews>
  <sheetFormatPr defaultColWidth="9.109375" defaultRowHeight="14.4" x14ac:dyDescent="0.3"/>
  <cols>
    <col min="1" max="1" width="49.33203125" style="1" bestFit="1" customWidth="1"/>
    <col min="2" max="2" width="17.6640625" style="1" customWidth="1"/>
    <col min="3" max="5" width="12.6640625" style="1" customWidth="1"/>
    <col min="6" max="16384" width="9.109375" style="1"/>
  </cols>
  <sheetData>
    <row r="1" spans="1:5" ht="18" x14ac:dyDescent="0.35">
      <c r="A1" s="3" t="s">
        <v>199</v>
      </c>
    </row>
    <row r="3" spans="1:5" x14ac:dyDescent="0.3">
      <c r="A3" s="1" t="s">
        <v>95</v>
      </c>
      <c r="B3" s="1" t="s">
        <v>96</v>
      </c>
      <c r="C3" s="1" t="s">
        <v>196</v>
      </c>
      <c r="D3" s="1" t="s">
        <v>197</v>
      </c>
      <c r="E3" s="2" t="s">
        <v>97</v>
      </c>
    </row>
    <row r="4" spans="1:5" x14ac:dyDescent="0.3">
      <c r="A4" s="1" t="s">
        <v>101</v>
      </c>
      <c r="B4" s="1" t="s">
        <v>49</v>
      </c>
      <c r="C4" s="5">
        <v>13</v>
      </c>
      <c r="D4" s="5">
        <v>5</v>
      </c>
      <c r="E4" s="6">
        <v>18</v>
      </c>
    </row>
    <row r="5" spans="1:5" x14ac:dyDescent="0.3">
      <c r="A5" s="1" t="s">
        <v>102</v>
      </c>
      <c r="B5" s="1" t="s">
        <v>57</v>
      </c>
      <c r="C5" s="5">
        <v>41</v>
      </c>
      <c r="D5" s="5">
        <v>28</v>
      </c>
      <c r="E5" s="6">
        <v>69</v>
      </c>
    </row>
    <row r="6" spans="1:5" x14ac:dyDescent="0.3">
      <c r="A6" s="1" t="s">
        <v>103</v>
      </c>
      <c r="B6" s="1" t="s">
        <v>2</v>
      </c>
      <c r="C6" s="5">
        <v>24</v>
      </c>
      <c r="D6" s="5">
        <v>21</v>
      </c>
      <c r="E6" s="6">
        <v>45</v>
      </c>
    </row>
    <row r="7" spans="1:5" x14ac:dyDescent="0.3">
      <c r="A7" s="1" t="s">
        <v>104</v>
      </c>
      <c r="B7" s="1" t="s">
        <v>30</v>
      </c>
      <c r="C7" s="5">
        <v>63</v>
      </c>
      <c r="D7" s="5">
        <v>23</v>
      </c>
      <c r="E7" s="6">
        <v>86</v>
      </c>
    </row>
    <row r="8" spans="1:5" x14ac:dyDescent="0.3">
      <c r="A8" s="1" t="s">
        <v>105</v>
      </c>
      <c r="B8" s="1" t="s">
        <v>51</v>
      </c>
      <c r="C8" s="5">
        <v>9</v>
      </c>
      <c r="D8" s="5">
        <v>5</v>
      </c>
      <c r="E8" s="6">
        <v>14</v>
      </c>
    </row>
    <row r="9" spans="1:5" x14ac:dyDescent="0.3">
      <c r="A9" s="1" t="s">
        <v>106</v>
      </c>
      <c r="B9" s="1" t="s">
        <v>3</v>
      </c>
      <c r="C9" s="5">
        <v>37</v>
      </c>
      <c r="D9" s="5">
        <v>16</v>
      </c>
      <c r="E9" s="6">
        <v>53</v>
      </c>
    </row>
    <row r="10" spans="1:5" x14ac:dyDescent="0.3">
      <c r="A10" s="1" t="s">
        <v>107</v>
      </c>
      <c r="B10" s="1" t="s">
        <v>4</v>
      </c>
      <c r="C10" s="5">
        <v>12</v>
      </c>
      <c r="D10" s="5">
        <v>14</v>
      </c>
      <c r="E10" s="6">
        <v>26</v>
      </c>
    </row>
    <row r="11" spans="1:5" x14ac:dyDescent="0.3">
      <c r="A11" s="1" t="s">
        <v>1</v>
      </c>
      <c r="B11" s="1" t="s">
        <v>5</v>
      </c>
      <c r="C11" s="5">
        <v>11</v>
      </c>
      <c r="D11" s="5">
        <v>6</v>
      </c>
      <c r="E11" s="6">
        <v>17</v>
      </c>
    </row>
    <row r="12" spans="1:5" x14ac:dyDescent="0.3">
      <c r="A12" s="1" t="s">
        <v>108</v>
      </c>
      <c r="B12" s="1" t="s">
        <v>60</v>
      </c>
      <c r="C12" s="5">
        <v>8</v>
      </c>
      <c r="D12" s="5">
        <v>9</v>
      </c>
      <c r="E12" s="6">
        <v>17</v>
      </c>
    </row>
    <row r="13" spans="1:5" x14ac:dyDescent="0.3">
      <c r="A13" s="1" t="s">
        <v>109</v>
      </c>
      <c r="B13" s="1" t="s">
        <v>88</v>
      </c>
      <c r="C13" s="5">
        <v>42</v>
      </c>
      <c r="D13" s="5">
        <v>26</v>
      </c>
      <c r="E13" s="6">
        <v>68</v>
      </c>
    </row>
    <row r="14" spans="1:5" x14ac:dyDescent="0.3">
      <c r="A14" s="1" t="s">
        <v>110</v>
      </c>
      <c r="B14" s="1" t="s">
        <v>70</v>
      </c>
      <c r="C14" s="5">
        <v>99</v>
      </c>
      <c r="D14" s="5">
        <v>52</v>
      </c>
      <c r="E14" s="6">
        <v>151</v>
      </c>
    </row>
    <row r="15" spans="1:5" x14ac:dyDescent="0.3">
      <c r="A15" s="1" t="s">
        <v>111</v>
      </c>
      <c r="B15" s="1" t="s">
        <v>42</v>
      </c>
      <c r="C15" s="5">
        <v>0</v>
      </c>
      <c r="D15" s="5">
        <v>42</v>
      </c>
      <c r="E15" s="6">
        <v>42</v>
      </c>
    </row>
    <row r="16" spans="1:5" x14ac:dyDescent="0.3">
      <c r="A16" s="1" t="s">
        <v>112</v>
      </c>
      <c r="B16" s="1" t="s">
        <v>6</v>
      </c>
      <c r="C16" s="5">
        <v>14</v>
      </c>
      <c r="D16" s="5">
        <v>57</v>
      </c>
      <c r="E16" s="6">
        <v>71</v>
      </c>
    </row>
    <row r="17" spans="1:5" x14ac:dyDescent="0.3">
      <c r="A17" s="1" t="s">
        <v>113</v>
      </c>
      <c r="B17" s="1" t="s">
        <v>48</v>
      </c>
      <c r="C17" s="5">
        <v>49</v>
      </c>
      <c r="D17" s="5">
        <v>36</v>
      </c>
      <c r="E17" s="6">
        <v>85</v>
      </c>
    </row>
    <row r="18" spans="1:5" x14ac:dyDescent="0.3">
      <c r="A18" s="1" t="s">
        <v>114</v>
      </c>
      <c r="B18" s="1" t="s">
        <v>81</v>
      </c>
      <c r="C18" s="5">
        <v>31</v>
      </c>
      <c r="D18" s="5">
        <v>11</v>
      </c>
      <c r="E18" s="6">
        <v>42</v>
      </c>
    </row>
    <row r="19" spans="1:5" x14ac:dyDescent="0.3">
      <c r="A19" s="1" t="s">
        <v>115</v>
      </c>
      <c r="B19" s="1" t="s">
        <v>93</v>
      </c>
      <c r="C19" s="5">
        <v>113</v>
      </c>
      <c r="D19" s="5">
        <v>177</v>
      </c>
      <c r="E19" s="6">
        <v>290</v>
      </c>
    </row>
    <row r="20" spans="1:5" x14ac:dyDescent="0.3">
      <c r="A20" s="1" t="s">
        <v>116</v>
      </c>
      <c r="B20" s="1" t="s">
        <v>23</v>
      </c>
      <c r="C20" s="5">
        <v>21</v>
      </c>
      <c r="D20" s="5">
        <v>72</v>
      </c>
      <c r="E20" s="6">
        <v>93</v>
      </c>
    </row>
    <row r="21" spans="1:5" x14ac:dyDescent="0.3">
      <c r="A21" s="1" t="s">
        <v>117</v>
      </c>
      <c r="B21" s="1" t="s">
        <v>7</v>
      </c>
      <c r="C21" s="5">
        <v>12</v>
      </c>
      <c r="D21" s="5">
        <v>24</v>
      </c>
      <c r="E21" s="6">
        <v>36</v>
      </c>
    </row>
    <row r="22" spans="1:5" x14ac:dyDescent="0.3">
      <c r="A22" s="1" t="s">
        <v>118</v>
      </c>
      <c r="B22" s="1" t="s">
        <v>77</v>
      </c>
      <c r="C22" s="5">
        <v>0</v>
      </c>
      <c r="D22" s="5">
        <v>27</v>
      </c>
      <c r="E22" s="6">
        <v>27</v>
      </c>
    </row>
    <row r="23" spans="1:5" x14ac:dyDescent="0.3">
      <c r="A23" s="1" t="s">
        <v>119</v>
      </c>
      <c r="B23" s="1" t="s">
        <v>99</v>
      </c>
      <c r="C23" s="5">
        <v>17</v>
      </c>
      <c r="D23" s="5">
        <v>24</v>
      </c>
      <c r="E23" s="6">
        <v>41</v>
      </c>
    </row>
    <row r="24" spans="1:5" x14ac:dyDescent="0.3">
      <c r="A24" s="1" t="s">
        <v>120</v>
      </c>
      <c r="B24" s="1" t="s">
        <v>36</v>
      </c>
      <c r="C24" s="5">
        <v>82</v>
      </c>
      <c r="D24" s="5">
        <v>95</v>
      </c>
      <c r="E24" s="6">
        <v>177</v>
      </c>
    </row>
    <row r="25" spans="1:5" x14ac:dyDescent="0.3">
      <c r="A25" s="1" t="s">
        <v>121</v>
      </c>
      <c r="B25" s="1" t="s">
        <v>69</v>
      </c>
      <c r="C25" s="5">
        <v>64</v>
      </c>
      <c r="D25" s="5">
        <v>40</v>
      </c>
      <c r="E25" s="6">
        <v>104</v>
      </c>
    </row>
    <row r="26" spans="1:5" x14ac:dyDescent="0.3">
      <c r="A26" s="1" t="s">
        <v>122</v>
      </c>
      <c r="B26" s="1" t="s">
        <v>71</v>
      </c>
      <c r="C26" s="5">
        <v>0</v>
      </c>
      <c r="D26" s="5">
        <v>4</v>
      </c>
      <c r="E26" s="6">
        <v>4</v>
      </c>
    </row>
    <row r="27" spans="1:5" x14ac:dyDescent="0.3">
      <c r="A27" s="1" t="s">
        <v>123</v>
      </c>
      <c r="B27" s="1" t="s">
        <v>80</v>
      </c>
      <c r="C27" s="5">
        <v>12</v>
      </c>
      <c r="D27" s="5">
        <v>38</v>
      </c>
      <c r="E27" s="6">
        <v>50</v>
      </c>
    </row>
    <row r="28" spans="1:5" x14ac:dyDescent="0.3">
      <c r="A28" s="1" t="s">
        <v>124</v>
      </c>
      <c r="B28" s="1" t="s">
        <v>31</v>
      </c>
      <c r="C28" s="5">
        <v>35</v>
      </c>
      <c r="D28" s="5">
        <v>47</v>
      </c>
      <c r="E28" s="6">
        <v>82</v>
      </c>
    </row>
    <row r="29" spans="1:5" x14ac:dyDescent="0.3">
      <c r="A29" s="1" t="s">
        <v>125</v>
      </c>
      <c r="B29" s="1" t="s">
        <v>0</v>
      </c>
      <c r="C29" s="5">
        <v>50</v>
      </c>
      <c r="D29" s="5">
        <v>23</v>
      </c>
      <c r="E29" s="6">
        <v>73</v>
      </c>
    </row>
    <row r="30" spans="1:5" x14ac:dyDescent="0.3">
      <c r="A30" s="1" t="s">
        <v>126</v>
      </c>
      <c r="B30" s="1" t="s">
        <v>8</v>
      </c>
      <c r="C30" s="5">
        <v>45</v>
      </c>
      <c r="D30" s="5">
        <v>17</v>
      </c>
      <c r="E30" s="6">
        <v>62</v>
      </c>
    </row>
    <row r="31" spans="1:5" x14ac:dyDescent="0.3">
      <c r="A31" s="1" t="s">
        <v>127</v>
      </c>
      <c r="B31" s="1" t="s">
        <v>59</v>
      </c>
      <c r="C31" s="5">
        <v>21</v>
      </c>
      <c r="D31" s="5">
        <v>31</v>
      </c>
      <c r="E31" s="6">
        <v>52</v>
      </c>
    </row>
    <row r="32" spans="1:5" x14ac:dyDescent="0.3">
      <c r="A32" s="1" t="s">
        <v>128</v>
      </c>
      <c r="B32" s="1" t="s">
        <v>86</v>
      </c>
      <c r="C32" s="5">
        <v>1</v>
      </c>
      <c r="D32" s="5">
        <v>16</v>
      </c>
      <c r="E32" s="6">
        <v>17</v>
      </c>
    </row>
    <row r="33" spans="1:5" x14ac:dyDescent="0.3">
      <c r="A33" s="1" t="s">
        <v>129</v>
      </c>
      <c r="B33" s="1" t="s">
        <v>39</v>
      </c>
      <c r="C33" s="5">
        <v>84</v>
      </c>
      <c r="D33" s="5">
        <v>56</v>
      </c>
      <c r="E33" s="6">
        <v>140</v>
      </c>
    </row>
    <row r="34" spans="1:5" x14ac:dyDescent="0.3">
      <c r="A34" s="1" t="s">
        <v>130</v>
      </c>
      <c r="B34" s="1" t="s">
        <v>43</v>
      </c>
      <c r="C34" s="5">
        <v>0</v>
      </c>
      <c r="D34" s="5">
        <v>13</v>
      </c>
      <c r="E34" s="6">
        <v>13</v>
      </c>
    </row>
    <row r="35" spans="1:5" x14ac:dyDescent="0.3">
      <c r="A35" s="1" t="s">
        <v>131</v>
      </c>
      <c r="B35" s="1" t="s">
        <v>9</v>
      </c>
      <c r="C35" s="5">
        <v>84</v>
      </c>
      <c r="D35" s="5">
        <v>62</v>
      </c>
      <c r="E35" s="6">
        <v>146</v>
      </c>
    </row>
    <row r="36" spans="1:5" x14ac:dyDescent="0.3">
      <c r="A36" s="1" t="s">
        <v>132</v>
      </c>
      <c r="B36" s="1" t="s">
        <v>10</v>
      </c>
      <c r="C36" s="5">
        <v>63</v>
      </c>
      <c r="D36" s="5">
        <v>64</v>
      </c>
      <c r="E36" s="6">
        <v>127</v>
      </c>
    </row>
    <row r="37" spans="1:5" x14ac:dyDescent="0.3">
      <c r="A37" s="1" t="s">
        <v>133</v>
      </c>
      <c r="B37" s="1" t="s">
        <v>11</v>
      </c>
      <c r="C37" s="5">
        <v>0</v>
      </c>
      <c r="D37" s="5">
        <v>37</v>
      </c>
      <c r="E37" s="6">
        <v>37</v>
      </c>
    </row>
    <row r="38" spans="1:5" x14ac:dyDescent="0.3">
      <c r="A38" s="1" t="s">
        <v>134</v>
      </c>
      <c r="B38" s="1" t="s">
        <v>63</v>
      </c>
      <c r="C38" s="5">
        <v>63</v>
      </c>
      <c r="D38" s="5">
        <v>53</v>
      </c>
      <c r="E38" s="6">
        <v>116</v>
      </c>
    </row>
    <row r="39" spans="1:5" x14ac:dyDescent="0.3">
      <c r="A39" s="1" t="s">
        <v>135</v>
      </c>
      <c r="B39" s="1" t="s">
        <v>62</v>
      </c>
      <c r="C39" s="5">
        <v>45</v>
      </c>
      <c r="D39" s="5">
        <v>35</v>
      </c>
      <c r="E39" s="6">
        <v>80</v>
      </c>
    </row>
    <row r="40" spans="1:5" x14ac:dyDescent="0.3">
      <c r="A40" s="1" t="s">
        <v>136</v>
      </c>
      <c r="B40" s="1" t="s">
        <v>12</v>
      </c>
      <c r="C40" s="5">
        <v>35</v>
      </c>
      <c r="D40" s="5">
        <v>70</v>
      </c>
      <c r="E40" s="6">
        <v>105</v>
      </c>
    </row>
    <row r="41" spans="1:5" x14ac:dyDescent="0.3">
      <c r="A41" s="1" t="s">
        <v>137</v>
      </c>
      <c r="B41" s="1" t="s">
        <v>13</v>
      </c>
      <c r="C41" s="5">
        <v>0</v>
      </c>
      <c r="D41" s="5">
        <v>24</v>
      </c>
      <c r="E41" s="6">
        <v>24</v>
      </c>
    </row>
    <row r="42" spans="1:5" x14ac:dyDescent="0.3">
      <c r="A42" s="1" t="s">
        <v>138</v>
      </c>
      <c r="B42" s="1" t="s">
        <v>75</v>
      </c>
      <c r="C42" s="5">
        <v>0</v>
      </c>
      <c r="D42" s="5">
        <v>25</v>
      </c>
      <c r="E42" s="6">
        <v>25</v>
      </c>
    </row>
    <row r="43" spans="1:5" x14ac:dyDescent="0.3">
      <c r="A43" s="1" t="s">
        <v>139</v>
      </c>
      <c r="B43" s="1" t="s">
        <v>14</v>
      </c>
      <c r="C43" s="5">
        <v>20</v>
      </c>
      <c r="D43" s="5">
        <v>6</v>
      </c>
      <c r="E43" s="6">
        <v>26</v>
      </c>
    </row>
    <row r="44" spans="1:5" x14ac:dyDescent="0.3">
      <c r="A44" s="1" t="s">
        <v>140</v>
      </c>
      <c r="B44" s="1" t="s">
        <v>61</v>
      </c>
      <c r="C44" s="5">
        <v>16</v>
      </c>
      <c r="D44" s="5">
        <v>17</v>
      </c>
      <c r="E44" s="6">
        <v>33</v>
      </c>
    </row>
    <row r="45" spans="1:5" x14ac:dyDescent="0.3">
      <c r="A45" s="1" t="s">
        <v>141</v>
      </c>
      <c r="B45" s="1" t="s">
        <v>66</v>
      </c>
      <c r="C45" s="5">
        <v>2</v>
      </c>
      <c r="D45" s="5">
        <v>12</v>
      </c>
      <c r="E45" s="6">
        <v>14</v>
      </c>
    </row>
    <row r="46" spans="1:5" x14ac:dyDescent="0.3">
      <c r="A46" s="1" t="s">
        <v>142</v>
      </c>
      <c r="B46" s="1" t="s">
        <v>89</v>
      </c>
      <c r="C46" s="5">
        <v>0</v>
      </c>
      <c r="D46" s="5">
        <v>14</v>
      </c>
      <c r="E46" s="6">
        <v>14</v>
      </c>
    </row>
    <row r="47" spans="1:5" x14ac:dyDescent="0.3">
      <c r="A47" s="1" t="s">
        <v>143</v>
      </c>
      <c r="B47" s="1" t="s">
        <v>78</v>
      </c>
      <c r="C47" s="5">
        <v>0</v>
      </c>
      <c r="D47" s="5">
        <v>8</v>
      </c>
      <c r="E47" s="6">
        <v>8</v>
      </c>
    </row>
    <row r="48" spans="1:5" x14ac:dyDescent="0.3">
      <c r="A48" s="1" t="s">
        <v>144</v>
      </c>
      <c r="B48" s="1" t="s">
        <v>91</v>
      </c>
      <c r="C48" s="5">
        <v>23</v>
      </c>
      <c r="D48" s="5">
        <v>9</v>
      </c>
      <c r="E48" s="6">
        <v>32</v>
      </c>
    </row>
    <row r="49" spans="1:5" x14ac:dyDescent="0.3">
      <c r="A49" s="1" t="s">
        <v>145</v>
      </c>
      <c r="B49" s="1" t="s">
        <v>41</v>
      </c>
      <c r="C49" s="5">
        <v>62</v>
      </c>
      <c r="D49" s="5">
        <v>55</v>
      </c>
      <c r="E49" s="6">
        <v>117</v>
      </c>
    </row>
    <row r="50" spans="1:5" x14ac:dyDescent="0.3">
      <c r="A50" s="1" t="s">
        <v>146</v>
      </c>
      <c r="B50" s="1" t="s">
        <v>32</v>
      </c>
      <c r="C50" s="5">
        <v>586</v>
      </c>
      <c r="D50" s="5">
        <v>530</v>
      </c>
      <c r="E50" s="6">
        <v>1116</v>
      </c>
    </row>
    <row r="51" spans="1:5" x14ac:dyDescent="0.3">
      <c r="A51" s="1" t="s">
        <v>147</v>
      </c>
      <c r="B51" s="1" t="s">
        <v>47</v>
      </c>
      <c r="C51" s="5">
        <v>62</v>
      </c>
      <c r="D51" s="5">
        <v>58</v>
      </c>
      <c r="E51" s="6">
        <v>120</v>
      </c>
    </row>
    <row r="52" spans="1:5" x14ac:dyDescent="0.3">
      <c r="A52" s="1" t="s">
        <v>148</v>
      </c>
      <c r="B52" s="1" t="s">
        <v>83</v>
      </c>
      <c r="C52" s="5">
        <v>0</v>
      </c>
      <c r="D52" s="5">
        <v>3</v>
      </c>
      <c r="E52" s="6">
        <v>3</v>
      </c>
    </row>
    <row r="53" spans="1:5" x14ac:dyDescent="0.3">
      <c r="A53" s="1" t="s">
        <v>149</v>
      </c>
      <c r="B53" s="1" t="s">
        <v>79</v>
      </c>
      <c r="C53" s="5">
        <v>19</v>
      </c>
      <c r="D53" s="5">
        <v>30</v>
      </c>
      <c r="E53" s="6">
        <v>49</v>
      </c>
    </row>
    <row r="54" spans="1:5" x14ac:dyDescent="0.3">
      <c r="A54" s="1" t="s">
        <v>150</v>
      </c>
      <c r="B54" s="1" t="s">
        <v>72</v>
      </c>
      <c r="C54" s="5">
        <v>0</v>
      </c>
      <c r="D54" s="5">
        <v>12</v>
      </c>
      <c r="E54" s="6">
        <v>12</v>
      </c>
    </row>
    <row r="55" spans="1:5" x14ac:dyDescent="0.3">
      <c r="A55" s="1" t="s">
        <v>151</v>
      </c>
      <c r="B55" s="1" t="s">
        <v>15</v>
      </c>
      <c r="C55" s="5">
        <v>10</v>
      </c>
      <c r="D55" s="5">
        <v>24</v>
      </c>
      <c r="E55" s="6">
        <v>34</v>
      </c>
    </row>
    <row r="56" spans="1:5" x14ac:dyDescent="0.3">
      <c r="A56" s="1" t="s">
        <v>152</v>
      </c>
      <c r="B56" s="1" t="s">
        <v>46</v>
      </c>
      <c r="C56" s="5">
        <v>64</v>
      </c>
      <c r="D56" s="5">
        <v>46</v>
      </c>
      <c r="E56" s="6">
        <v>110</v>
      </c>
    </row>
    <row r="57" spans="1:5" x14ac:dyDescent="0.3">
      <c r="A57" s="1" t="s">
        <v>153</v>
      </c>
      <c r="B57" s="1" t="s">
        <v>24</v>
      </c>
      <c r="C57" s="5">
        <v>0</v>
      </c>
      <c r="D57" s="5">
        <v>2</v>
      </c>
      <c r="E57" s="6">
        <v>2</v>
      </c>
    </row>
    <row r="58" spans="1:5" x14ac:dyDescent="0.3">
      <c r="A58" s="1" t="s">
        <v>154</v>
      </c>
      <c r="B58" s="1" t="s">
        <v>25</v>
      </c>
      <c r="C58" s="5">
        <v>0</v>
      </c>
      <c r="D58" s="5">
        <v>17</v>
      </c>
      <c r="E58" s="6">
        <v>17</v>
      </c>
    </row>
    <row r="59" spans="1:5" x14ac:dyDescent="0.3">
      <c r="A59" s="1" t="s">
        <v>155</v>
      </c>
      <c r="B59" s="1" t="s">
        <v>52</v>
      </c>
      <c r="C59" s="5">
        <v>56</v>
      </c>
      <c r="D59" s="5">
        <v>44</v>
      </c>
      <c r="E59" s="6">
        <v>100</v>
      </c>
    </row>
    <row r="60" spans="1:5" x14ac:dyDescent="0.3">
      <c r="A60" s="1" t="s">
        <v>156</v>
      </c>
      <c r="B60" s="1" t="s">
        <v>26</v>
      </c>
      <c r="C60" s="5">
        <v>0</v>
      </c>
      <c r="D60" s="5">
        <v>6</v>
      </c>
      <c r="E60" s="6">
        <v>6</v>
      </c>
    </row>
    <row r="61" spans="1:5" x14ac:dyDescent="0.3">
      <c r="A61" s="1" t="s">
        <v>157</v>
      </c>
      <c r="B61" s="1" t="s">
        <v>73</v>
      </c>
      <c r="C61" s="5">
        <v>0</v>
      </c>
      <c r="D61" s="5">
        <v>23</v>
      </c>
      <c r="E61" s="6">
        <v>23</v>
      </c>
    </row>
    <row r="62" spans="1:5" x14ac:dyDescent="0.3">
      <c r="A62" s="1" t="s">
        <v>84</v>
      </c>
      <c r="B62" s="1" t="s">
        <v>85</v>
      </c>
      <c r="C62" s="5">
        <v>6</v>
      </c>
      <c r="D62" s="5">
        <v>14</v>
      </c>
      <c r="E62" s="6">
        <v>20</v>
      </c>
    </row>
    <row r="63" spans="1:5" x14ac:dyDescent="0.3">
      <c r="A63" s="1" t="s">
        <v>158</v>
      </c>
      <c r="B63" s="1" t="s">
        <v>65</v>
      </c>
      <c r="C63" s="5">
        <v>20</v>
      </c>
      <c r="D63" s="5">
        <v>42</v>
      </c>
      <c r="E63" s="6">
        <v>62</v>
      </c>
    </row>
    <row r="64" spans="1:5" x14ac:dyDescent="0.3">
      <c r="A64" s="1" t="s">
        <v>159</v>
      </c>
      <c r="B64" s="1" t="s">
        <v>44</v>
      </c>
      <c r="C64" s="5">
        <v>60</v>
      </c>
      <c r="D64" s="5">
        <v>41</v>
      </c>
      <c r="E64" s="6">
        <v>101</v>
      </c>
    </row>
    <row r="65" spans="1:5" x14ac:dyDescent="0.3">
      <c r="A65" s="1" t="s">
        <v>160</v>
      </c>
      <c r="B65" s="1" t="s">
        <v>50</v>
      </c>
      <c r="C65" s="5">
        <v>23</v>
      </c>
      <c r="D65" s="5">
        <v>20</v>
      </c>
      <c r="E65" s="6">
        <v>43</v>
      </c>
    </row>
    <row r="66" spans="1:5" x14ac:dyDescent="0.3">
      <c r="A66" s="1" t="s">
        <v>161</v>
      </c>
      <c r="B66" s="1" t="s">
        <v>35</v>
      </c>
      <c r="C66" s="5">
        <v>168</v>
      </c>
      <c r="D66" s="5">
        <v>152</v>
      </c>
      <c r="E66" s="6">
        <v>320</v>
      </c>
    </row>
    <row r="67" spans="1:5" x14ac:dyDescent="0.3">
      <c r="A67" s="1" t="s">
        <v>162</v>
      </c>
      <c r="B67" s="1" t="s">
        <v>58</v>
      </c>
      <c r="C67" s="5">
        <v>0</v>
      </c>
      <c r="D67" s="5">
        <v>14</v>
      </c>
      <c r="E67" s="6">
        <v>14</v>
      </c>
    </row>
    <row r="68" spans="1:5" x14ac:dyDescent="0.3">
      <c r="A68" s="1" t="s">
        <v>163</v>
      </c>
      <c r="B68" s="1" t="s">
        <v>16</v>
      </c>
      <c r="C68" s="5">
        <v>105</v>
      </c>
      <c r="D68" s="5">
        <v>89</v>
      </c>
      <c r="E68" s="6">
        <v>194</v>
      </c>
    </row>
    <row r="69" spans="1:5" x14ac:dyDescent="0.3">
      <c r="A69" s="1" t="s">
        <v>164</v>
      </c>
      <c r="B69" s="1" t="s">
        <v>27</v>
      </c>
      <c r="C69" s="5">
        <v>0</v>
      </c>
      <c r="D69" s="5">
        <v>26</v>
      </c>
      <c r="E69" s="6">
        <v>26</v>
      </c>
    </row>
    <row r="70" spans="1:5" x14ac:dyDescent="0.3">
      <c r="A70" s="1" t="s">
        <v>165</v>
      </c>
      <c r="B70" s="1" t="s">
        <v>45</v>
      </c>
      <c r="C70" s="5">
        <v>28</v>
      </c>
      <c r="D70" s="5">
        <v>50</v>
      </c>
      <c r="E70" s="6">
        <v>78</v>
      </c>
    </row>
    <row r="71" spans="1:5" x14ac:dyDescent="0.3">
      <c r="A71" s="1" t="s">
        <v>166</v>
      </c>
      <c r="B71" s="1" t="s">
        <v>76</v>
      </c>
      <c r="C71" s="5">
        <v>0</v>
      </c>
      <c r="D71" s="5">
        <v>20</v>
      </c>
      <c r="E71" s="6">
        <v>20</v>
      </c>
    </row>
    <row r="72" spans="1:5" x14ac:dyDescent="0.3">
      <c r="A72" s="1" t="s">
        <v>167</v>
      </c>
      <c r="B72" s="1" t="s">
        <v>17</v>
      </c>
      <c r="C72" s="5">
        <v>99</v>
      </c>
      <c r="D72" s="5">
        <v>110</v>
      </c>
      <c r="E72" s="6">
        <v>209</v>
      </c>
    </row>
    <row r="73" spans="1:5" x14ac:dyDescent="0.3">
      <c r="A73" s="1" t="s">
        <v>168</v>
      </c>
      <c r="B73" s="1" t="s">
        <v>64</v>
      </c>
      <c r="C73" s="5">
        <v>53</v>
      </c>
      <c r="D73" s="5">
        <v>57</v>
      </c>
      <c r="E73" s="6">
        <v>110</v>
      </c>
    </row>
    <row r="74" spans="1:5" x14ac:dyDescent="0.3">
      <c r="A74" s="1" t="s">
        <v>169</v>
      </c>
      <c r="B74" s="1" t="s">
        <v>67</v>
      </c>
      <c r="C74" s="5">
        <v>0</v>
      </c>
      <c r="D74" s="5">
        <v>13</v>
      </c>
      <c r="E74" s="6">
        <v>13</v>
      </c>
    </row>
    <row r="75" spans="1:5" x14ac:dyDescent="0.3">
      <c r="A75" s="1" t="s">
        <v>170</v>
      </c>
      <c r="B75" s="1" t="s">
        <v>82</v>
      </c>
      <c r="C75" s="5">
        <v>8</v>
      </c>
      <c r="D75" s="5">
        <v>5</v>
      </c>
      <c r="E75" s="6">
        <v>13</v>
      </c>
    </row>
    <row r="76" spans="1:5" x14ac:dyDescent="0.3">
      <c r="A76" s="1" t="s">
        <v>171</v>
      </c>
      <c r="B76" s="1" t="s">
        <v>18</v>
      </c>
      <c r="C76" s="5">
        <v>142</v>
      </c>
      <c r="D76" s="5">
        <v>81</v>
      </c>
      <c r="E76" s="6">
        <v>223</v>
      </c>
    </row>
    <row r="77" spans="1:5" x14ac:dyDescent="0.3">
      <c r="A77" s="1" t="s">
        <v>172</v>
      </c>
      <c r="B77" s="1" t="s">
        <v>98</v>
      </c>
      <c r="C77" s="5">
        <v>63</v>
      </c>
      <c r="D77" s="5">
        <v>209</v>
      </c>
      <c r="E77" s="6">
        <v>272</v>
      </c>
    </row>
    <row r="78" spans="1:5" x14ac:dyDescent="0.3">
      <c r="A78" s="1" t="s">
        <v>173</v>
      </c>
      <c r="B78" s="1" t="s">
        <v>40</v>
      </c>
      <c r="C78" s="5">
        <v>17</v>
      </c>
      <c r="D78" s="5">
        <v>20</v>
      </c>
      <c r="E78" s="6">
        <v>37</v>
      </c>
    </row>
    <row r="79" spans="1:5" x14ac:dyDescent="0.3">
      <c r="A79" s="1" t="s">
        <v>174</v>
      </c>
      <c r="B79" s="1" t="s">
        <v>100</v>
      </c>
      <c r="C79" s="5">
        <v>0</v>
      </c>
      <c r="D79" s="5">
        <v>27</v>
      </c>
      <c r="E79" s="6">
        <v>27</v>
      </c>
    </row>
    <row r="80" spans="1:5" x14ac:dyDescent="0.3">
      <c r="A80" s="1" t="s">
        <v>175</v>
      </c>
      <c r="B80" s="1" t="s">
        <v>92</v>
      </c>
      <c r="C80" s="5">
        <v>14</v>
      </c>
      <c r="D80" s="5">
        <v>24</v>
      </c>
      <c r="E80" s="6">
        <v>38</v>
      </c>
    </row>
    <row r="81" spans="1:5" x14ac:dyDescent="0.3">
      <c r="A81" s="1" t="s">
        <v>176</v>
      </c>
      <c r="B81" s="1" t="s">
        <v>87</v>
      </c>
      <c r="C81" s="5">
        <v>34</v>
      </c>
      <c r="D81" s="5">
        <v>35</v>
      </c>
      <c r="E81" s="6">
        <v>69</v>
      </c>
    </row>
    <row r="82" spans="1:5" x14ac:dyDescent="0.3">
      <c r="A82" s="1" t="s">
        <v>177</v>
      </c>
      <c r="B82" s="1" t="s">
        <v>33</v>
      </c>
      <c r="C82" s="5">
        <v>20</v>
      </c>
      <c r="D82" s="5">
        <v>7</v>
      </c>
      <c r="E82" s="6">
        <v>27</v>
      </c>
    </row>
    <row r="83" spans="1:5" x14ac:dyDescent="0.3">
      <c r="A83" s="1" t="s">
        <v>178</v>
      </c>
      <c r="B83" s="1" t="s">
        <v>68</v>
      </c>
      <c r="C83" s="5">
        <v>15</v>
      </c>
      <c r="D83" s="5">
        <v>2</v>
      </c>
      <c r="E83" s="6">
        <v>17</v>
      </c>
    </row>
    <row r="84" spans="1:5" x14ac:dyDescent="0.3">
      <c r="A84" s="1" t="s">
        <v>179</v>
      </c>
      <c r="B84" s="1" t="s">
        <v>38</v>
      </c>
      <c r="C84" s="5">
        <v>45</v>
      </c>
      <c r="D84" s="5">
        <v>71</v>
      </c>
      <c r="E84" s="6">
        <v>116</v>
      </c>
    </row>
    <row r="85" spans="1:5" x14ac:dyDescent="0.3">
      <c r="A85" s="1" t="s">
        <v>180</v>
      </c>
      <c r="B85" s="1" t="s">
        <v>55</v>
      </c>
      <c r="C85" s="5">
        <v>27</v>
      </c>
      <c r="D85" s="5">
        <v>18</v>
      </c>
      <c r="E85" s="6">
        <v>45</v>
      </c>
    </row>
    <row r="86" spans="1:5" x14ac:dyDescent="0.3">
      <c r="A86" s="1" t="s">
        <v>181</v>
      </c>
      <c r="B86" s="1" t="s">
        <v>19</v>
      </c>
      <c r="C86" s="5">
        <v>24</v>
      </c>
      <c r="D86" s="5">
        <v>24</v>
      </c>
      <c r="E86" s="6">
        <v>48</v>
      </c>
    </row>
    <row r="87" spans="1:5" x14ac:dyDescent="0.3">
      <c r="A87" s="1" t="s">
        <v>182</v>
      </c>
      <c r="B87" s="1" t="s">
        <v>74</v>
      </c>
      <c r="C87" s="5">
        <v>12</v>
      </c>
      <c r="D87" s="5">
        <v>12</v>
      </c>
      <c r="E87" s="6">
        <v>24</v>
      </c>
    </row>
    <row r="88" spans="1:5" x14ac:dyDescent="0.3">
      <c r="A88" s="1" t="s">
        <v>183</v>
      </c>
      <c r="B88" s="1" t="s">
        <v>53</v>
      </c>
      <c r="C88" s="5">
        <v>27</v>
      </c>
      <c r="D88" s="5">
        <v>22</v>
      </c>
      <c r="E88" s="6">
        <v>49</v>
      </c>
    </row>
    <row r="89" spans="1:5" x14ac:dyDescent="0.3">
      <c r="A89" s="1" t="s">
        <v>184</v>
      </c>
      <c r="B89" s="1" t="s">
        <v>90</v>
      </c>
      <c r="C89" s="5">
        <v>3</v>
      </c>
      <c r="D89" s="5">
        <v>16</v>
      </c>
      <c r="E89" s="6">
        <v>19</v>
      </c>
    </row>
    <row r="90" spans="1:5" x14ac:dyDescent="0.3">
      <c r="A90" s="1" t="s">
        <v>185</v>
      </c>
      <c r="B90" s="1" t="s">
        <v>22</v>
      </c>
      <c r="C90" s="5">
        <v>37</v>
      </c>
      <c r="D90" s="5">
        <v>13</v>
      </c>
      <c r="E90" s="6">
        <v>50</v>
      </c>
    </row>
    <row r="91" spans="1:5" x14ac:dyDescent="0.3">
      <c r="A91" s="1" t="s">
        <v>186</v>
      </c>
      <c r="B91" s="1" t="s">
        <v>37</v>
      </c>
      <c r="C91" s="5">
        <v>23</v>
      </c>
      <c r="D91" s="5">
        <v>31</v>
      </c>
      <c r="E91" s="6">
        <v>54</v>
      </c>
    </row>
    <row r="92" spans="1:5" x14ac:dyDescent="0.3">
      <c r="A92" s="1" t="s">
        <v>187</v>
      </c>
      <c r="B92" s="1" t="s">
        <v>20</v>
      </c>
      <c r="C92" s="5">
        <v>84</v>
      </c>
      <c r="D92" s="5">
        <v>41</v>
      </c>
      <c r="E92" s="6">
        <v>125</v>
      </c>
    </row>
    <row r="93" spans="1:5" x14ac:dyDescent="0.3">
      <c r="A93" s="1" t="s">
        <v>188</v>
      </c>
      <c r="B93" s="1" t="s">
        <v>28</v>
      </c>
      <c r="C93" s="5">
        <v>0</v>
      </c>
      <c r="D93" s="5">
        <v>18</v>
      </c>
      <c r="E93" s="6">
        <v>18</v>
      </c>
    </row>
    <row r="94" spans="1:5" x14ac:dyDescent="0.3">
      <c r="A94" s="1" t="s">
        <v>189</v>
      </c>
      <c r="B94" s="1" t="s">
        <v>54</v>
      </c>
      <c r="C94" s="5">
        <v>73</v>
      </c>
      <c r="D94" s="5">
        <v>29</v>
      </c>
      <c r="E94" s="6">
        <v>102</v>
      </c>
    </row>
    <row r="95" spans="1:5" x14ac:dyDescent="0.3">
      <c r="A95" s="1" t="s">
        <v>190</v>
      </c>
      <c r="B95" s="1" t="s">
        <v>34</v>
      </c>
      <c r="C95" s="5">
        <v>32</v>
      </c>
      <c r="D95" s="5">
        <v>34</v>
      </c>
      <c r="E95" s="6">
        <v>66</v>
      </c>
    </row>
    <row r="96" spans="1:5" x14ac:dyDescent="0.3">
      <c r="A96" s="1" t="s">
        <v>191</v>
      </c>
      <c r="B96" s="1" t="s">
        <v>56</v>
      </c>
      <c r="C96" s="5">
        <v>1</v>
      </c>
      <c r="D96" s="5">
        <v>1</v>
      </c>
      <c r="E96" s="6">
        <v>2</v>
      </c>
    </row>
    <row r="97" spans="1:5" x14ac:dyDescent="0.3">
      <c r="A97" s="1" t="s">
        <v>192</v>
      </c>
      <c r="B97" s="1" t="s">
        <v>21</v>
      </c>
      <c r="C97" s="5">
        <v>33</v>
      </c>
      <c r="D97" s="5">
        <v>38</v>
      </c>
      <c r="E97" s="6">
        <v>71</v>
      </c>
    </row>
    <row r="98" spans="1:5" x14ac:dyDescent="0.3">
      <c r="A98" s="1" t="s">
        <v>193</v>
      </c>
      <c r="B98" s="1" t="s">
        <v>29</v>
      </c>
      <c r="C98" s="5">
        <v>202</v>
      </c>
      <c r="D98" s="5">
        <v>133</v>
      </c>
      <c r="E98" s="6">
        <v>335</v>
      </c>
    </row>
    <row r="99" spans="1:5" x14ac:dyDescent="0.3">
      <c r="A99" s="1" t="s">
        <v>194</v>
      </c>
      <c r="B99" s="1" t="s">
        <v>94</v>
      </c>
      <c r="C99" s="5">
        <v>466</v>
      </c>
      <c r="D99" s="5">
        <v>272</v>
      </c>
      <c r="E99" s="6">
        <v>738</v>
      </c>
    </row>
    <row r="100" spans="1:5" x14ac:dyDescent="0.3">
      <c r="A100" s="1" t="s">
        <v>97</v>
      </c>
      <c r="C100" s="5">
        <f>SUBTOTAL(109,januar_2026[Lokalt CMS])</f>
        <v>4184</v>
      </c>
      <c r="D100" s="5">
        <f>SUBTOTAL(109,januar_2026[Bibliotek.dk])</f>
        <v>4172</v>
      </c>
      <c r="E100" s="6">
        <f>SUBTOTAL(109,januar_2026[I alt])</f>
        <v>8356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4.4" x14ac:dyDescent="0.3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4.4" x14ac:dyDescent="0.3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workbookViewId="0">
      <pane ySplit="3" topLeftCell="A4" activePane="bottomLeft" state="frozen"/>
      <selection pane="bottomLeft" activeCell="A15" sqref="A15"/>
    </sheetView>
  </sheetViews>
  <sheetFormatPr defaultColWidth="9.109375" defaultRowHeight="14.4" x14ac:dyDescent="0.3"/>
  <cols>
    <col min="1" max="1" width="49.33203125" style="1" bestFit="1" customWidth="1"/>
    <col min="2" max="2" width="17.6640625" style="1" customWidth="1"/>
    <col min="3" max="5" width="12.6640625" style="1" customWidth="1"/>
    <col min="6" max="16384" width="9.109375" style="1"/>
  </cols>
  <sheetData>
    <row r="1" spans="1:5" ht="18" x14ac:dyDescent="0.35">
      <c r="A1" s="4" t="s">
        <v>195</v>
      </c>
    </row>
    <row r="3" spans="1:5" x14ac:dyDescent="0.3">
      <c r="A3" s="1" t="s">
        <v>95</v>
      </c>
      <c r="B3" s="1" t="s">
        <v>96</v>
      </c>
      <c r="C3" s="1" t="s">
        <v>196</v>
      </c>
      <c r="D3" s="1" t="s">
        <v>197</v>
      </c>
      <c r="E3" s="2" t="s">
        <v>97</v>
      </c>
    </row>
    <row r="4" spans="1:5" x14ac:dyDescent="0.3">
      <c r="A4" s="1" t="s">
        <v>101</v>
      </c>
      <c r="B4" s="1" t="s">
        <v>49</v>
      </c>
      <c r="C4" s="5">
        <v>17</v>
      </c>
      <c r="D4" s="5">
        <v>11</v>
      </c>
      <c r="E4" s="5">
        <v>28</v>
      </c>
    </row>
    <row r="5" spans="1:5" x14ac:dyDescent="0.3">
      <c r="A5" s="1" t="s">
        <v>102</v>
      </c>
      <c r="B5" s="1" t="s">
        <v>57</v>
      </c>
      <c r="C5" s="5">
        <v>51</v>
      </c>
      <c r="D5" s="5">
        <v>35</v>
      </c>
      <c r="E5" s="5">
        <v>86</v>
      </c>
    </row>
    <row r="6" spans="1:5" x14ac:dyDescent="0.3">
      <c r="A6" s="1" t="s">
        <v>103</v>
      </c>
      <c r="B6" s="1" t="s">
        <v>2</v>
      </c>
      <c r="C6" s="5">
        <v>47</v>
      </c>
      <c r="D6" s="5">
        <v>36</v>
      </c>
      <c r="E6" s="5">
        <v>83</v>
      </c>
    </row>
    <row r="7" spans="1:5" x14ac:dyDescent="0.3">
      <c r="A7" s="1" t="s">
        <v>104</v>
      </c>
      <c r="B7" s="1" t="s">
        <v>30</v>
      </c>
      <c r="C7" s="5">
        <v>96</v>
      </c>
      <c r="D7" s="5">
        <v>39</v>
      </c>
      <c r="E7" s="5">
        <v>135</v>
      </c>
    </row>
    <row r="8" spans="1:5" x14ac:dyDescent="0.3">
      <c r="A8" s="1" t="s">
        <v>105</v>
      </c>
      <c r="B8" s="1" t="s">
        <v>51</v>
      </c>
      <c r="C8" s="5">
        <v>20</v>
      </c>
      <c r="D8" s="5">
        <v>6</v>
      </c>
      <c r="E8" s="5">
        <v>26</v>
      </c>
    </row>
    <row r="9" spans="1:5" x14ac:dyDescent="0.3">
      <c r="A9" s="1" t="s">
        <v>106</v>
      </c>
      <c r="B9" s="1" t="s">
        <v>3</v>
      </c>
      <c r="C9" s="5">
        <v>49</v>
      </c>
      <c r="D9" s="5">
        <v>27</v>
      </c>
      <c r="E9" s="5">
        <v>76</v>
      </c>
    </row>
    <row r="10" spans="1:5" x14ac:dyDescent="0.3">
      <c r="A10" s="1" t="s">
        <v>107</v>
      </c>
      <c r="B10" s="1" t="s">
        <v>4</v>
      </c>
      <c r="C10" s="5">
        <v>19</v>
      </c>
      <c r="D10" s="5">
        <v>26</v>
      </c>
      <c r="E10" s="5">
        <v>45</v>
      </c>
    </row>
    <row r="11" spans="1:5" x14ac:dyDescent="0.3">
      <c r="A11" s="1" t="s">
        <v>1</v>
      </c>
      <c r="B11" s="1" t="s">
        <v>5</v>
      </c>
      <c r="C11" s="5">
        <v>26</v>
      </c>
      <c r="D11" s="5">
        <v>15</v>
      </c>
      <c r="E11" s="5">
        <v>41</v>
      </c>
    </row>
    <row r="12" spans="1:5" x14ac:dyDescent="0.3">
      <c r="A12" s="1" t="s">
        <v>108</v>
      </c>
      <c r="B12" s="1" t="s">
        <v>60</v>
      </c>
      <c r="C12" s="5">
        <v>22</v>
      </c>
      <c r="D12" s="5">
        <v>42</v>
      </c>
      <c r="E12" s="5">
        <v>64</v>
      </c>
    </row>
    <row r="13" spans="1:5" x14ac:dyDescent="0.3">
      <c r="A13" s="1" t="s">
        <v>109</v>
      </c>
      <c r="B13" s="1" t="s">
        <v>88</v>
      </c>
      <c r="C13" s="5">
        <v>64</v>
      </c>
      <c r="D13" s="5">
        <v>44</v>
      </c>
      <c r="E13" s="5">
        <v>108</v>
      </c>
    </row>
    <row r="14" spans="1:5" x14ac:dyDescent="0.3">
      <c r="A14" s="1" t="s">
        <v>110</v>
      </c>
      <c r="B14" s="1" t="s">
        <v>70</v>
      </c>
      <c r="C14" s="5">
        <v>162</v>
      </c>
      <c r="D14" s="5">
        <v>87</v>
      </c>
      <c r="E14" s="5">
        <v>249</v>
      </c>
    </row>
    <row r="15" spans="1:5" x14ac:dyDescent="0.3">
      <c r="A15" s="1" t="s">
        <v>111</v>
      </c>
      <c r="B15" s="1" t="s">
        <v>42</v>
      </c>
      <c r="C15" s="5">
        <v>0</v>
      </c>
      <c r="D15" s="5">
        <v>68</v>
      </c>
      <c r="E15" s="5">
        <v>68</v>
      </c>
    </row>
    <row r="16" spans="1:5" x14ac:dyDescent="0.3">
      <c r="A16" s="1" t="s">
        <v>112</v>
      </c>
      <c r="B16" s="1" t="s">
        <v>6</v>
      </c>
      <c r="C16" s="5">
        <v>16</v>
      </c>
      <c r="D16" s="5">
        <v>68</v>
      </c>
      <c r="E16" s="5">
        <v>84</v>
      </c>
    </row>
    <row r="17" spans="1:5" x14ac:dyDescent="0.3">
      <c r="A17" s="1" t="s">
        <v>113</v>
      </c>
      <c r="B17" s="1" t="s">
        <v>48</v>
      </c>
      <c r="C17" s="5">
        <v>66</v>
      </c>
      <c r="D17" s="5">
        <v>65</v>
      </c>
      <c r="E17" s="5">
        <v>131</v>
      </c>
    </row>
    <row r="18" spans="1:5" x14ac:dyDescent="0.3">
      <c r="A18" s="1" t="s">
        <v>114</v>
      </c>
      <c r="B18" s="1" t="s">
        <v>81</v>
      </c>
      <c r="C18" s="5">
        <v>51</v>
      </c>
      <c r="D18" s="5">
        <v>25</v>
      </c>
      <c r="E18" s="5">
        <v>76</v>
      </c>
    </row>
    <row r="19" spans="1:5" x14ac:dyDescent="0.3">
      <c r="A19" s="1" t="s">
        <v>115</v>
      </c>
      <c r="B19" s="1" t="s">
        <v>93</v>
      </c>
      <c r="C19" s="5">
        <v>154</v>
      </c>
      <c r="D19" s="5">
        <v>286</v>
      </c>
      <c r="E19" s="5">
        <v>440</v>
      </c>
    </row>
    <row r="20" spans="1:5" x14ac:dyDescent="0.3">
      <c r="A20" s="1" t="s">
        <v>116</v>
      </c>
      <c r="B20" s="1" t="s">
        <v>23</v>
      </c>
      <c r="C20" s="5">
        <v>38</v>
      </c>
      <c r="D20" s="5">
        <v>77</v>
      </c>
      <c r="E20" s="5">
        <v>115</v>
      </c>
    </row>
    <row r="21" spans="1:5" x14ac:dyDescent="0.3">
      <c r="A21" s="1" t="s">
        <v>117</v>
      </c>
      <c r="B21" s="1" t="s">
        <v>7</v>
      </c>
      <c r="C21" s="5">
        <v>24</v>
      </c>
      <c r="D21" s="5">
        <v>38</v>
      </c>
      <c r="E21" s="5">
        <v>62</v>
      </c>
    </row>
    <row r="22" spans="1:5" x14ac:dyDescent="0.3">
      <c r="A22" s="1" t="s">
        <v>118</v>
      </c>
      <c r="B22" s="1" t="s">
        <v>77</v>
      </c>
      <c r="C22" s="5">
        <v>0</v>
      </c>
      <c r="D22" s="5">
        <v>48</v>
      </c>
      <c r="E22" s="5">
        <v>48</v>
      </c>
    </row>
    <row r="23" spans="1:5" x14ac:dyDescent="0.3">
      <c r="A23" s="1" t="s">
        <v>119</v>
      </c>
      <c r="B23" s="1" t="s">
        <v>99</v>
      </c>
      <c r="C23" s="5">
        <v>44</v>
      </c>
      <c r="D23" s="5">
        <v>42</v>
      </c>
      <c r="E23" s="5">
        <v>86</v>
      </c>
    </row>
    <row r="24" spans="1:5" x14ac:dyDescent="0.3">
      <c r="A24" s="1" t="s">
        <v>120</v>
      </c>
      <c r="B24" s="1" t="s">
        <v>36</v>
      </c>
      <c r="C24" s="5">
        <v>104</v>
      </c>
      <c r="D24" s="5">
        <v>130</v>
      </c>
      <c r="E24" s="5">
        <v>234</v>
      </c>
    </row>
    <row r="25" spans="1:5" x14ac:dyDescent="0.3">
      <c r="A25" s="1" t="s">
        <v>121</v>
      </c>
      <c r="B25" s="1" t="s">
        <v>69</v>
      </c>
      <c r="C25" s="5">
        <v>92</v>
      </c>
      <c r="D25" s="5">
        <v>58</v>
      </c>
      <c r="E25" s="5">
        <v>150</v>
      </c>
    </row>
    <row r="26" spans="1:5" x14ac:dyDescent="0.3">
      <c r="A26" s="1" t="s">
        <v>122</v>
      </c>
      <c r="B26" s="1" t="s">
        <v>71</v>
      </c>
      <c r="C26" s="5">
        <v>0</v>
      </c>
      <c r="D26" s="5">
        <v>17</v>
      </c>
      <c r="E26" s="5">
        <v>17</v>
      </c>
    </row>
    <row r="27" spans="1:5" x14ac:dyDescent="0.3">
      <c r="A27" s="1" t="s">
        <v>123</v>
      </c>
      <c r="B27" s="1" t="s">
        <v>80</v>
      </c>
      <c r="C27" s="5">
        <v>16</v>
      </c>
      <c r="D27" s="5">
        <v>45</v>
      </c>
      <c r="E27" s="5">
        <v>61</v>
      </c>
    </row>
    <row r="28" spans="1:5" x14ac:dyDescent="0.3">
      <c r="A28" s="1" t="s">
        <v>124</v>
      </c>
      <c r="B28" s="1" t="s">
        <v>31</v>
      </c>
      <c r="C28" s="5">
        <v>51</v>
      </c>
      <c r="D28" s="5">
        <v>74</v>
      </c>
      <c r="E28" s="5">
        <v>125</v>
      </c>
    </row>
    <row r="29" spans="1:5" x14ac:dyDescent="0.3">
      <c r="A29" s="1" t="s">
        <v>125</v>
      </c>
      <c r="B29" s="1" t="s">
        <v>0</v>
      </c>
      <c r="C29" s="5">
        <v>91</v>
      </c>
      <c r="D29" s="5">
        <v>45</v>
      </c>
      <c r="E29" s="5">
        <v>136</v>
      </c>
    </row>
    <row r="30" spans="1:5" x14ac:dyDescent="0.3">
      <c r="A30" s="1" t="s">
        <v>126</v>
      </c>
      <c r="B30" s="1" t="s">
        <v>8</v>
      </c>
      <c r="C30" s="5">
        <v>72</v>
      </c>
      <c r="D30" s="5">
        <v>31</v>
      </c>
      <c r="E30" s="5">
        <v>103</v>
      </c>
    </row>
    <row r="31" spans="1:5" x14ac:dyDescent="0.3">
      <c r="A31" s="1" t="s">
        <v>127</v>
      </c>
      <c r="B31" s="1" t="s">
        <v>59</v>
      </c>
      <c r="C31" s="5">
        <v>33</v>
      </c>
      <c r="D31" s="5">
        <v>65</v>
      </c>
      <c r="E31" s="5">
        <v>98</v>
      </c>
    </row>
    <row r="32" spans="1:5" x14ac:dyDescent="0.3">
      <c r="A32" s="1" t="s">
        <v>128</v>
      </c>
      <c r="B32" s="1" t="s">
        <v>86</v>
      </c>
      <c r="C32" s="5">
        <v>1</v>
      </c>
      <c r="D32" s="5">
        <v>29</v>
      </c>
      <c r="E32" s="5">
        <v>30</v>
      </c>
    </row>
    <row r="33" spans="1:5" x14ac:dyDescent="0.3">
      <c r="A33" s="1" t="s">
        <v>129</v>
      </c>
      <c r="B33" s="1" t="s">
        <v>39</v>
      </c>
      <c r="C33" s="5">
        <v>115</v>
      </c>
      <c r="D33" s="5">
        <v>91</v>
      </c>
      <c r="E33" s="5">
        <v>206</v>
      </c>
    </row>
    <row r="34" spans="1:5" x14ac:dyDescent="0.3">
      <c r="A34" s="1" t="s">
        <v>130</v>
      </c>
      <c r="B34" s="1" t="s">
        <v>43</v>
      </c>
      <c r="C34" s="5">
        <v>0</v>
      </c>
      <c r="D34" s="5">
        <v>82</v>
      </c>
      <c r="E34" s="5">
        <v>82</v>
      </c>
    </row>
    <row r="35" spans="1:5" x14ac:dyDescent="0.3">
      <c r="A35" s="1" t="s">
        <v>131</v>
      </c>
      <c r="B35" s="1" t="s">
        <v>9</v>
      </c>
      <c r="C35" s="5">
        <v>167</v>
      </c>
      <c r="D35" s="5">
        <v>100</v>
      </c>
      <c r="E35" s="5">
        <v>267</v>
      </c>
    </row>
    <row r="36" spans="1:5" x14ac:dyDescent="0.3">
      <c r="A36" s="1" t="s">
        <v>132</v>
      </c>
      <c r="B36" s="1" t="s">
        <v>10</v>
      </c>
      <c r="C36" s="5">
        <v>98</v>
      </c>
      <c r="D36" s="5">
        <v>84</v>
      </c>
      <c r="E36" s="5">
        <v>182</v>
      </c>
    </row>
    <row r="37" spans="1:5" x14ac:dyDescent="0.3">
      <c r="A37" s="1" t="s">
        <v>133</v>
      </c>
      <c r="B37" s="1" t="s">
        <v>11</v>
      </c>
      <c r="C37" s="5">
        <v>0</v>
      </c>
      <c r="D37" s="5">
        <v>50</v>
      </c>
      <c r="E37" s="5">
        <v>50</v>
      </c>
    </row>
    <row r="38" spans="1:5" x14ac:dyDescent="0.3">
      <c r="A38" s="1" t="s">
        <v>134</v>
      </c>
      <c r="B38" s="1" t="s">
        <v>63</v>
      </c>
      <c r="C38" s="5">
        <v>87</v>
      </c>
      <c r="D38" s="5">
        <v>73</v>
      </c>
      <c r="E38" s="5">
        <v>160</v>
      </c>
    </row>
    <row r="39" spans="1:5" x14ac:dyDescent="0.3">
      <c r="A39" s="1" t="s">
        <v>135</v>
      </c>
      <c r="B39" s="1" t="s">
        <v>62</v>
      </c>
      <c r="C39" s="5">
        <v>81</v>
      </c>
      <c r="D39" s="5">
        <v>65</v>
      </c>
      <c r="E39" s="5">
        <v>146</v>
      </c>
    </row>
    <row r="40" spans="1:5" x14ac:dyDescent="0.3">
      <c r="A40" s="1" t="s">
        <v>136</v>
      </c>
      <c r="B40" s="1" t="s">
        <v>12</v>
      </c>
      <c r="C40" s="5">
        <v>62</v>
      </c>
      <c r="D40" s="5">
        <v>104</v>
      </c>
      <c r="E40" s="5">
        <v>166</v>
      </c>
    </row>
    <row r="41" spans="1:5" x14ac:dyDescent="0.3">
      <c r="A41" s="1" t="s">
        <v>137</v>
      </c>
      <c r="B41" s="1" t="s">
        <v>13</v>
      </c>
      <c r="C41" s="5">
        <v>0</v>
      </c>
      <c r="D41" s="5">
        <v>44</v>
      </c>
      <c r="E41" s="5">
        <v>44</v>
      </c>
    </row>
    <row r="42" spans="1:5" x14ac:dyDescent="0.3">
      <c r="A42" s="1" t="s">
        <v>138</v>
      </c>
      <c r="B42" s="1" t="s">
        <v>75</v>
      </c>
      <c r="C42" s="5">
        <v>0</v>
      </c>
      <c r="D42" s="5">
        <v>45</v>
      </c>
      <c r="E42" s="5">
        <v>45</v>
      </c>
    </row>
    <row r="43" spans="1:5" x14ac:dyDescent="0.3">
      <c r="A43" s="1" t="s">
        <v>139</v>
      </c>
      <c r="B43" s="1" t="s">
        <v>14</v>
      </c>
      <c r="C43" s="5">
        <v>32</v>
      </c>
      <c r="D43" s="5">
        <v>11</v>
      </c>
      <c r="E43" s="5">
        <v>43</v>
      </c>
    </row>
    <row r="44" spans="1:5" x14ac:dyDescent="0.3">
      <c r="A44" s="1" t="s">
        <v>140</v>
      </c>
      <c r="B44" s="1" t="s">
        <v>61</v>
      </c>
      <c r="C44" s="5">
        <v>37</v>
      </c>
      <c r="D44" s="5">
        <v>43</v>
      </c>
      <c r="E44" s="5">
        <v>80</v>
      </c>
    </row>
    <row r="45" spans="1:5" x14ac:dyDescent="0.3">
      <c r="A45" s="1" t="s">
        <v>141</v>
      </c>
      <c r="B45" s="1" t="s">
        <v>66</v>
      </c>
      <c r="C45" s="5">
        <v>11</v>
      </c>
      <c r="D45" s="5">
        <v>26</v>
      </c>
      <c r="E45" s="5">
        <v>37</v>
      </c>
    </row>
    <row r="46" spans="1:5" x14ac:dyDescent="0.3">
      <c r="A46" s="1" t="s">
        <v>142</v>
      </c>
      <c r="B46" s="1" t="s">
        <v>89</v>
      </c>
      <c r="C46" s="5">
        <v>0</v>
      </c>
      <c r="D46" s="5">
        <v>31</v>
      </c>
      <c r="E46" s="5">
        <v>31</v>
      </c>
    </row>
    <row r="47" spans="1:5" x14ac:dyDescent="0.3">
      <c r="A47" s="1" t="s">
        <v>143</v>
      </c>
      <c r="B47" s="1" t="s">
        <v>78</v>
      </c>
      <c r="C47" s="5">
        <v>0</v>
      </c>
      <c r="D47" s="5">
        <v>28</v>
      </c>
      <c r="E47" s="5">
        <v>28</v>
      </c>
    </row>
    <row r="48" spans="1:5" x14ac:dyDescent="0.3">
      <c r="A48" s="1" t="s">
        <v>144</v>
      </c>
      <c r="B48" s="1" t="s">
        <v>91</v>
      </c>
      <c r="C48" s="5">
        <v>25</v>
      </c>
      <c r="D48" s="5">
        <v>15</v>
      </c>
      <c r="E48" s="5">
        <v>40</v>
      </c>
    </row>
    <row r="49" spans="1:5" x14ac:dyDescent="0.3">
      <c r="A49" s="1" t="s">
        <v>145</v>
      </c>
      <c r="B49" s="1" t="s">
        <v>41</v>
      </c>
      <c r="C49" s="5">
        <v>102</v>
      </c>
      <c r="D49" s="5">
        <v>109</v>
      </c>
      <c r="E49" s="5">
        <v>211</v>
      </c>
    </row>
    <row r="50" spans="1:5" x14ac:dyDescent="0.3">
      <c r="A50" s="1" t="s">
        <v>146</v>
      </c>
      <c r="B50" s="1" t="s">
        <v>32</v>
      </c>
      <c r="C50" s="5">
        <v>1001</v>
      </c>
      <c r="D50" s="5">
        <v>991</v>
      </c>
      <c r="E50" s="5">
        <v>1992</v>
      </c>
    </row>
    <row r="51" spans="1:5" x14ac:dyDescent="0.3">
      <c r="A51" s="1" t="s">
        <v>147</v>
      </c>
      <c r="B51" s="1" t="s">
        <v>47</v>
      </c>
      <c r="C51" s="5">
        <v>86</v>
      </c>
      <c r="D51" s="5">
        <v>103</v>
      </c>
      <c r="E51" s="5">
        <v>189</v>
      </c>
    </row>
    <row r="52" spans="1:5" x14ac:dyDescent="0.3">
      <c r="A52" s="1" t="s">
        <v>148</v>
      </c>
      <c r="B52" s="1" t="s">
        <v>83</v>
      </c>
      <c r="C52" s="5">
        <v>0</v>
      </c>
      <c r="D52" s="5">
        <v>5</v>
      </c>
      <c r="E52" s="5">
        <v>5</v>
      </c>
    </row>
    <row r="53" spans="1:5" x14ac:dyDescent="0.3">
      <c r="A53" s="1" t="s">
        <v>149</v>
      </c>
      <c r="B53" s="1" t="s">
        <v>79</v>
      </c>
      <c r="C53" s="5">
        <v>22</v>
      </c>
      <c r="D53" s="5">
        <v>43</v>
      </c>
      <c r="E53" s="5">
        <v>65</v>
      </c>
    </row>
    <row r="54" spans="1:5" x14ac:dyDescent="0.3">
      <c r="A54" s="1" t="s">
        <v>150</v>
      </c>
      <c r="B54" s="1" t="s">
        <v>72</v>
      </c>
      <c r="C54" s="5">
        <v>0</v>
      </c>
      <c r="D54" s="5">
        <v>16</v>
      </c>
      <c r="E54" s="5">
        <v>16</v>
      </c>
    </row>
    <row r="55" spans="1:5" x14ac:dyDescent="0.3">
      <c r="A55" s="1" t="s">
        <v>151</v>
      </c>
      <c r="B55" s="1" t="s">
        <v>15</v>
      </c>
      <c r="C55" s="5">
        <v>17</v>
      </c>
      <c r="D55" s="5">
        <v>35</v>
      </c>
      <c r="E55" s="5">
        <v>52</v>
      </c>
    </row>
    <row r="56" spans="1:5" x14ac:dyDescent="0.3">
      <c r="A56" s="1" t="s">
        <v>152</v>
      </c>
      <c r="B56" s="1" t="s">
        <v>46</v>
      </c>
      <c r="C56" s="5">
        <v>111</v>
      </c>
      <c r="D56" s="5">
        <v>68</v>
      </c>
      <c r="E56" s="5">
        <v>179</v>
      </c>
    </row>
    <row r="57" spans="1:5" x14ac:dyDescent="0.3">
      <c r="A57" s="1" t="s">
        <v>153</v>
      </c>
      <c r="B57" s="1" t="s">
        <v>24</v>
      </c>
      <c r="C57" s="5">
        <v>0</v>
      </c>
      <c r="D57" s="5">
        <v>3</v>
      </c>
      <c r="E57" s="5">
        <v>3</v>
      </c>
    </row>
    <row r="58" spans="1:5" x14ac:dyDescent="0.3">
      <c r="A58" s="1" t="s">
        <v>154</v>
      </c>
      <c r="B58" s="1" t="s">
        <v>25</v>
      </c>
      <c r="C58" s="5">
        <v>0</v>
      </c>
      <c r="D58" s="5">
        <v>30</v>
      </c>
      <c r="E58" s="5">
        <v>30</v>
      </c>
    </row>
    <row r="59" spans="1:5" x14ac:dyDescent="0.3">
      <c r="A59" s="1" t="s">
        <v>155</v>
      </c>
      <c r="B59" s="1" t="s">
        <v>52</v>
      </c>
      <c r="C59" s="5">
        <v>73</v>
      </c>
      <c r="D59" s="5">
        <v>64</v>
      </c>
      <c r="E59" s="5">
        <v>137</v>
      </c>
    </row>
    <row r="60" spans="1:5" x14ac:dyDescent="0.3">
      <c r="A60" s="1" t="s">
        <v>156</v>
      </c>
      <c r="B60" s="1" t="s">
        <v>26</v>
      </c>
      <c r="C60" s="5">
        <v>0</v>
      </c>
      <c r="D60" s="5">
        <v>10</v>
      </c>
      <c r="E60" s="5">
        <v>10</v>
      </c>
    </row>
    <row r="61" spans="1:5" x14ac:dyDescent="0.3">
      <c r="A61" s="1" t="s">
        <v>157</v>
      </c>
      <c r="B61" s="1" t="s">
        <v>73</v>
      </c>
      <c r="C61" s="5">
        <v>0</v>
      </c>
      <c r="D61" s="5">
        <v>37</v>
      </c>
      <c r="E61" s="5">
        <v>37</v>
      </c>
    </row>
    <row r="62" spans="1:5" x14ac:dyDescent="0.3">
      <c r="A62" s="1" t="s">
        <v>84</v>
      </c>
      <c r="B62" s="1" t="s">
        <v>85</v>
      </c>
      <c r="C62" s="5">
        <v>10</v>
      </c>
      <c r="D62" s="5">
        <v>28</v>
      </c>
      <c r="E62" s="5">
        <v>38</v>
      </c>
    </row>
    <row r="63" spans="1:5" x14ac:dyDescent="0.3">
      <c r="A63" s="1" t="s">
        <v>158</v>
      </c>
      <c r="B63" s="1" t="s">
        <v>65</v>
      </c>
      <c r="C63" s="5">
        <v>27</v>
      </c>
      <c r="D63" s="5">
        <v>60</v>
      </c>
      <c r="E63" s="5">
        <v>87</v>
      </c>
    </row>
    <row r="64" spans="1:5" x14ac:dyDescent="0.3">
      <c r="A64" s="1" t="s">
        <v>159</v>
      </c>
      <c r="B64" s="1" t="s">
        <v>44</v>
      </c>
      <c r="C64" s="5">
        <v>113</v>
      </c>
      <c r="D64" s="5">
        <v>71</v>
      </c>
      <c r="E64" s="5">
        <v>184</v>
      </c>
    </row>
    <row r="65" spans="1:5" x14ac:dyDescent="0.3">
      <c r="A65" s="1" t="s">
        <v>160</v>
      </c>
      <c r="B65" s="1" t="s">
        <v>50</v>
      </c>
      <c r="C65" s="5">
        <v>37</v>
      </c>
      <c r="D65" s="5">
        <v>33</v>
      </c>
      <c r="E65" s="5">
        <v>70</v>
      </c>
    </row>
    <row r="66" spans="1:5" x14ac:dyDescent="0.3">
      <c r="A66" s="1" t="s">
        <v>161</v>
      </c>
      <c r="B66" s="1" t="s">
        <v>35</v>
      </c>
      <c r="C66" s="5">
        <v>264</v>
      </c>
      <c r="D66" s="5">
        <v>273</v>
      </c>
      <c r="E66" s="5">
        <v>537</v>
      </c>
    </row>
    <row r="67" spans="1:5" x14ac:dyDescent="0.3">
      <c r="A67" s="1" t="s">
        <v>162</v>
      </c>
      <c r="B67" s="1" t="s">
        <v>58</v>
      </c>
      <c r="C67" s="5">
        <v>0</v>
      </c>
      <c r="D67" s="5">
        <v>28</v>
      </c>
      <c r="E67" s="5">
        <v>28</v>
      </c>
    </row>
    <row r="68" spans="1:5" x14ac:dyDescent="0.3">
      <c r="A68" s="1" t="s">
        <v>163</v>
      </c>
      <c r="B68" s="1" t="s">
        <v>16</v>
      </c>
      <c r="C68" s="5">
        <v>227</v>
      </c>
      <c r="D68" s="5">
        <v>149</v>
      </c>
      <c r="E68" s="5">
        <v>376</v>
      </c>
    </row>
    <row r="69" spans="1:5" x14ac:dyDescent="0.3">
      <c r="A69" s="1" t="s">
        <v>164</v>
      </c>
      <c r="B69" s="1" t="s">
        <v>27</v>
      </c>
      <c r="C69" s="5">
        <v>0</v>
      </c>
      <c r="D69" s="5">
        <v>32</v>
      </c>
      <c r="E69" s="5">
        <v>32</v>
      </c>
    </row>
    <row r="70" spans="1:5" x14ac:dyDescent="0.3">
      <c r="A70" s="1" t="s">
        <v>165</v>
      </c>
      <c r="B70" s="1" t="s">
        <v>45</v>
      </c>
      <c r="C70" s="5">
        <v>44</v>
      </c>
      <c r="D70" s="5">
        <v>82</v>
      </c>
      <c r="E70" s="5">
        <v>126</v>
      </c>
    </row>
    <row r="71" spans="1:5" x14ac:dyDescent="0.3">
      <c r="A71" s="1" t="s">
        <v>166</v>
      </c>
      <c r="B71" s="1" t="s">
        <v>76</v>
      </c>
      <c r="C71" s="5">
        <v>0</v>
      </c>
      <c r="D71" s="5">
        <v>37</v>
      </c>
      <c r="E71" s="5">
        <v>37</v>
      </c>
    </row>
    <row r="72" spans="1:5" x14ac:dyDescent="0.3">
      <c r="A72" s="1" t="s">
        <v>167</v>
      </c>
      <c r="B72" s="1" t="s">
        <v>17</v>
      </c>
      <c r="C72" s="5">
        <v>176</v>
      </c>
      <c r="D72" s="5">
        <v>141</v>
      </c>
      <c r="E72" s="5">
        <v>317</v>
      </c>
    </row>
    <row r="73" spans="1:5" x14ac:dyDescent="0.3">
      <c r="A73" s="1" t="s">
        <v>168</v>
      </c>
      <c r="B73" s="1" t="s">
        <v>64</v>
      </c>
      <c r="C73" s="5">
        <v>79</v>
      </c>
      <c r="D73" s="5">
        <v>98</v>
      </c>
      <c r="E73" s="5">
        <v>177</v>
      </c>
    </row>
    <row r="74" spans="1:5" x14ac:dyDescent="0.3">
      <c r="A74" s="1" t="s">
        <v>169</v>
      </c>
      <c r="B74" s="1" t="s">
        <v>67</v>
      </c>
      <c r="C74" s="5">
        <v>0</v>
      </c>
      <c r="D74" s="5">
        <v>32</v>
      </c>
      <c r="E74" s="5">
        <v>32</v>
      </c>
    </row>
    <row r="75" spans="1:5" x14ac:dyDescent="0.3">
      <c r="A75" s="1" t="s">
        <v>170</v>
      </c>
      <c r="B75" s="1" t="s">
        <v>82</v>
      </c>
      <c r="C75" s="5">
        <v>11</v>
      </c>
      <c r="D75" s="5">
        <v>9</v>
      </c>
      <c r="E75" s="5">
        <v>20</v>
      </c>
    </row>
    <row r="76" spans="1:5" x14ac:dyDescent="0.3">
      <c r="A76" s="1" t="s">
        <v>171</v>
      </c>
      <c r="B76" s="1" t="s">
        <v>18</v>
      </c>
      <c r="C76" s="5">
        <v>224</v>
      </c>
      <c r="D76" s="5">
        <v>119</v>
      </c>
      <c r="E76" s="5">
        <v>343</v>
      </c>
    </row>
    <row r="77" spans="1:5" x14ac:dyDescent="0.3">
      <c r="A77" s="1" t="s">
        <v>172</v>
      </c>
      <c r="B77" s="1" t="s">
        <v>98</v>
      </c>
      <c r="C77" s="5">
        <v>82</v>
      </c>
      <c r="D77" s="5">
        <v>257</v>
      </c>
      <c r="E77" s="5">
        <v>339</v>
      </c>
    </row>
    <row r="78" spans="1:5" x14ac:dyDescent="0.3">
      <c r="A78" s="1" t="s">
        <v>173</v>
      </c>
      <c r="B78" s="1" t="s">
        <v>40</v>
      </c>
      <c r="C78" s="5">
        <v>35</v>
      </c>
      <c r="D78" s="5">
        <v>23</v>
      </c>
      <c r="E78" s="5">
        <v>58</v>
      </c>
    </row>
    <row r="79" spans="1:5" x14ac:dyDescent="0.3">
      <c r="A79" s="1" t="s">
        <v>174</v>
      </c>
      <c r="B79" s="1" t="s">
        <v>100</v>
      </c>
      <c r="C79" s="5">
        <v>0</v>
      </c>
      <c r="D79" s="5">
        <v>68</v>
      </c>
      <c r="E79" s="5">
        <v>68</v>
      </c>
    </row>
    <row r="80" spans="1:5" x14ac:dyDescent="0.3">
      <c r="A80" s="1" t="s">
        <v>175</v>
      </c>
      <c r="B80" s="1" t="s">
        <v>92</v>
      </c>
      <c r="C80" s="5">
        <v>34</v>
      </c>
      <c r="D80" s="5">
        <v>27</v>
      </c>
      <c r="E80" s="5">
        <v>61</v>
      </c>
    </row>
    <row r="81" spans="1:5" x14ac:dyDescent="0.3">
      <c r="A81" s="1" t="s">
        <v>176</v>
      </c>
      <c r="B81" s="1" t="s">
        <v>87</v>
      </c>
      <c r="C81" s="5">
        <v>45</v>
      </c>
      <c r="D81" s="5">
        <v>64</v>
      </c>
      <c r="E81" s="5">
        <v>109</v>
      </c>
    </row>
    <row r="82" spans="1:5" x14ac:dyDescent="0.3">
      <c r="A82" s="1" t="s">
        <v>177</v>
      </c>
      <c r="B82" s="1" t="s">
        <v>33</v>
      </c>
      <c r="C82" s="5">
        <v>28</v>
      </c>
      <c r="D82" s="5">
        <v>13</v>
      </c>
      <c r="E82" s="5">
        <v>41</v>
      </c>
    </row>
    <row r="83" spans="1:5" x14ac:dyDescent="0.3">
      <c r="A83" s="1" t="s">
        <v>178</v>
      </c>
      <c r="B83" s="1" t="s">
        <v>68</v>
      </c>
      <c r="C83" s="5">
        <v>26</v>
      </c>
      <c r="D83" s="5">
        <v>8</v>
      </c>
      <c r="E83" s="5">
        <v>34</v>
      </c>
    </row>
    <row r="84" spans="1:5" x14ac:dyDescent="0.3">
      <c r="A84" s="1" t="s">
        <v>179</v>
      </c>
      <c r="B84" s="1" t="s">
        <v>38</v>
      </c>
      <c r="C84" s="5">
        <v>69</v>
      </c>
      <c r="D84" s="5">
        <v>127</v>
      </c>
      <c r="E84" s="5">
        <v>196</v>
      </c>
    </row>
    <row r="85" spans="1:5" x14ac:dyDescent="0.3">
      <c r="A85" s="1" t="s">
        <v>180</v>
      </c>
      <c r="B85" s="1" t="s">
        <v>55</v>
      </c>
      <c r="C85" s="5">
        <v>45</v>
      </c>
      <c r="D85" s="5">
        <v>43</v>
      </c>
      <c r="E85" s="5">
        <v>88</v>
      </c>
    </row>
    <row r="86" spans="1:5" x14ac:dyDescent="0.3">
      <c r="A86" s="1" t="s">
        <v>181</v>
      </c>
      <c r="B86" s="1" t="s">
        <v>19</v>
      </c>
      <c r="C86" s="5">
        <v>31</v>
      </c>
      <c r="D86" s="5">
        <v>28</v>
      </c>
      <c r="E86" s="5">
        <v>59</v>
      </c>
    </row>
    <row r="87" spans="1:5" x14ac:dyDescent="0.3">
      <c r="A87" s="1" t="s">
        <v>182</v>
      </c>
      <c r="B87" s="1" t="s">
        <v>74</v>
      </c>
      <c r="C87" s="5">
        <v>20</v>
      </c>
      <c r="D87" s="5">
        <v>18</v>
      </c>
      <c r="E87" s="5">
        <v>38</v>
      </c>
    </row>
    <row r="88" spans="1:5" x14ac:dyDescent="0.3">
      <c r="A88" s="1" t="s">
        <v>183</v>
      </c>
      <c r="B88" s="1" t="s">
        <v>53</v>
      </c>
      <c r="C88" s="5">
        <v>43</v>
      </c>
      <c r="D88" s="5">
        <v>35</v>
      </c>
      <c r="E88" s="5">
        <v>78</v>
      </c>
    </row>
    <row r="89" spans="1:5" x14ac:dyDescent="0.3">
      <c r="A89" s="1" t="s">
        <v>184</v>
      </c>
      <c r="B89" s="1" t="s">
        <v>90</v>
      </c>
      <c r="C89" s="5">
        <v>3</v>
      </c>
      <c r="D89" s="5">
        <v>22</v>
      </c>
      <c r="E89" s="5">
        <v>25</v>
      </c>
    </row>
    <row r="90" spans="1:5" x14ac:dyDescent="0.3">
      <c r="A90" s="1" t="s">
        <v>185</v>
      </c>
      <c r="B90" s="1" t="s">
        <v>22</v>
      </c>
      <c r="C90" s="5">
        <v>52</v>
      </c>
      <c r="D90" s="5">
        <v>40</v>
      </c>
      <c r="E90" s="5">
        <v>92</v>
      </c>
    </row>
    <row r="91" spans="1:5" x14ac:dyDescent="0.3">
      <c r="A91" s="1" t="s">
        <v>186</v>
      </c>
      <c r="B91" s="1" t="s">
        <v>37</v>
      </c>
      <c r="C91" s="5">
        <v>36</v>
      </c>
      <c r="D91" s="5">
        <v>46</v>
      </c>
      <c r="E91" s="5">
        <v>82</v>
      </c>
    </row>
    <row r="92" spans="1:5" x14ac:dyDescent="0.3">
      <c r="A92" s="1" t="s">
        <v>187</v>
      </c>
      <c r="B92" s="1" t="s">
        <v>20</v>
      </c>
      <c r="C92" s="5">
        <v>123</v>
      </c>
      <c r="D92" s="5">
        <v>61</v>
      </c>
      <c r="E92" s="5">
        <v>184</v>
      </c>
    </row>
    <row r="93" spans="1:5" x14ac:dyDescent="0.3">
      <c r="A93" s="1" t="s">
        <v>188</v>
      </c>
      <c r="B93" s="1" t="s">
        <v>28</v>
      </c>
      <c r="C93" s="5">
        <v>0</v>
      </c>
      <c r="D93" s="5">
        <v>36</v>
      </c>
      <c r="E93" s="5">
        <v>36</v>
      </c>
    </row>
    <row r="94" spans="1:5" x14ac:dyDescent="0.3">
      <c r="A94" s="1" t="s">
        <v>189</v>
      </c>
      <c r="B94" s="1" t="s">
        <v>54</v>
      </c>
      <c r="C94" s="5">
        <v>114</v>
      </c>
      <c r="D94" s="5">
        <v>63</v>
      </c>
      <c r="E94" s="5">
        <v>177</v>
      </c>
    </row>
    <row r="95" spans="1:5" x14ac:dyDescent="0.3">
      <c r="A95" s="1" t="s">
        <v>190</v>
      </c>
      <c r="B95" s="1" t="s">
        <v>34</v>
      </c>
      <c r="C95" s="5">
        <v>53</v>
      </c>
      <c r="D95" s="5">
        <v>77</v>
      </c>
      <c r="E95" s="5">
        <v>130</v>
      </c>
    </row>
    <row r="96" spans="1:5" x14ac:dyDescent="0.3">
      <c r="A96" s="1" t="s">
        <v>191</v>
      </c>
      <c r="B96" s="1" t="s">
        <v>56</v>
      </c>
      <c r="C96" s="5">
        <v>1</v>
      </c>
      <c r="D96" s="5">
        <v>3</v>
      </c>
      <c r="E96" s="5">
        <v>4</v>
      </c>
    </row>
    <row r="97" spans="1:5" x14ac:dyDescent="0.3">
      <c r="A97" s="1" t="s">
        <v>192</v>
      </c>
      <c r="B97" s="1" t="s">
        <v>21</v>
      </c>
      <c r="C97" s="5">
        <v>54</v>
      </c>
      <c r="D97" s="5">
        <v>71</v>
      </c>
      <c r="E97" s="5">
        <v>125</v>
      </c>
    </row>
    <row r="98" spans="1:5" x14ac:dyDescent="0.3">
      <c r="A98" s="1" t="s">
        <v>193</v>
      </c>
      <c r="B98" s="1" t="s">
        <v>29</v>
      </c>
      <c r="C98" s="5">
        <v>327</v>
      </c>
      <c r="D98" s="5">
        <v>226</v>
      </c>
      <c r="E98" s="5">
        <v>553</v>
      </c>
    </row>
    <row r="99" spans="1:5" x14ac:dyDescent="0.3">
      <c r="A99" s="1" t="s">
        <v>194</v>
      </c>
      <c r="B99" s="1" t="s">
        <v>94</v>
      </c>
      <c r="C99" s="5">
        <v>748</v>
      </c>
      <c r="D99" s="5">
        <v>462</v>
      </c>
      <c r="E99" s="5">
        <v>1210</v>
      </c>
    </row>
    <row r="100" spans="1:5" x14ac:dyDescent="0.3">
      <c r="A100" s="1" t="s">
        <v>97</v>
      </c>
      <c r="C100" s="5">
        <f>SUBTOTAL(109,år_til_dato[Lokalt CMS])</f>
        <v>6734</v>
      </c>
      <c r="D100" s="5">
        <f>SUBTOTAL(109,år_til_dato[Bibliotek.dk])</f>
        <v>6995</v>
      </c>
      <c r="E100" s="5">
        <f>SUBTOTAL(109,år_til_dato[I alt])</f>
        <v>13729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13</vt:i4>
      </vt:variant>
    </vt:vector>
  </HeadingPairs>
  <TitlesOfParts>
    <vt:vector size="13" baseType="lpstr">
      <vt:lpstr>December 2025</vt:lpstr>
      <vt:lpstr>Januar 2026</vt:lpstr>
      <vt:lpstr>Februar 2026</vt:lpstr>
      <vt:lpstr>Marts 2026</vt:lpstr>
      <vt:lpstr>April 2026</vt:lpstr>
      <vt:lpstr>Maj 2026</vt:lpstr>
      <vt:lpstr>Juni 2026</vt:lpstr>
      <vt:lpstr>Juli 2026</vt:lpstr>
      <vt:lpstr>August 2026</vt:lpstr>
      <vt:lpstr>September 2026</vt:lpstr>
      <vt:lpstr>Oktober 2026</vt:lpstr>
      <vt:lpstr>November 2026</vt:lpstr>
      <vt:lpstr>"År til dato"</vt:lpstr>
    </vt:vector>
  </TitlesOfParts>
  <Company>Statsbiblioteket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Karina Steffen</dc:creator>
  <cp:lastModifiedBy>Jens-Christian Hjørne</cp:lastModifiedBy>
  <cp:lastPrinted>2023-10-02T14:21:34Z</cp:lastPrinted>
  <dcterms:created xsi:type="dcterms:W3CDTF">2014-09-17T06:34:55Z</dcterms:created>
  <dcterms:modified xsi:type="dcterms:W3CDTF">2026-02-02T13:02:17Z</dcterms:modified>
</cp:coreProperties>
</file>